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911" activeTab="9"/>
  </bookViews>
  <sheets>
    <sheet name="P1. Te Ardhurat e Veta" sheetId="1" r:id="rId1"/>
    <sheet name="P2.Buxheti Vjetor 2021" sheetId="2" r:id="rId2"/>
    <sheet name="P2. Buxheti Vjetor 2022" sheetId="3" r:id="rId3"/>
    <sheet name="P2. Buxheti Vjetor 2023" sheetId="4" r:id="rId4"/>
    <sheet name="P 3. Permbledhese e Pagave" sheetId="5" r:id="rId5"/>
    <sheet name="P 4. Nr i punonjesve (2)" sheetId="6" r:id="rId6"/>
    <sheet name="P5. Cash Flow" sheetId="7" r:id="rId7"/>
    <sheet name="P6.Inv.-Brendsh" sheetId="8" r:id="rId8"/>
    <sheet name="P.7 Fin Huaj" sheetId="9" r:id="rId9"/>
    <sheet name="Deklarat e politikes" sheetId="10" r:id="rId10"/>
  </sheets>
  <externalReferences>
    <externalReference r:id="rId13"/>
  </externalReferences>
  <definedNames>
    <definedName name="_xlnm.Print_Area" localSheetId="5">'P 4. Nr i punonjesve (2)'!#REF!</definedName>
    <definedName name="_xlnm.Print_Area" localSheetId="6">'P5. Cash Flow'!$A$1:$O$32</definedName>
  </definedNames>
  <calcPr fullCalcOnLoad="1"/>
</workbook>
</file>

<file path=xl/sharedStrings.xml><?xml version="1.0" encoding="utf-8"?>
<sst xmlns="http://schemas.openxmlformats.org/spreadsheetml/2006/main" count="659" uniqueCount="319">
  <si>
    <t>605</t>
  </si>
  <si>
    <t>230</t>
  </si>
  <si>
    <t>Total:</t>
  </si>
  <si>
    <t>Emertimi</t>
  </si>
  <si>
    <t>Kodi</t>
  </si>
  <si>
    <t>Paga</t>
  </si>
  <si>
    <t>Subvencione</t>
  </si>
  <si>
    <t>Grupi</t>
  </si>
  <si>
    <t>Totali</t>
  </si>
  <si>
    <t xml:space="preserve">Titulli </t>
  </si>
  <si>
    <t xml:space="preserve">Kapitulli </t>
  </si>
  <si>
    <t xml:space="preserve">Pagat </t>
  </si>
  <si>
    <t xml:space="preserve">Kontrib. e Sigurimeve Shoqerore </t>
  </si>
  <si>
    <t>Mallra dhe Sherbime</t>
  </si>
  <si>
    <t>Subvenci- onet</t>
  </si>
  <si>
    <t>Te Tjera Transfer. Korrente Brendshme</t>
  </si>
  <si>
    <t>Transfer. Korrente te Huaja</t>
  </si>
  <si>
    <t xml:space="preserve">Shpenzime Kapitale te Patrupezu-ara </t>
  </si>
  <si>
    <t>Shpenzime Kapitale te Trupezuara</t>
  </si>
  <si>
    <t xml:space="preserve">Çelje nga Buxheti i Pergjithshem    </t>
  </si>
  <si>
    <t xml:space="preserve">Financim i Huaj </t>
  </si>
  <si>
    <t>Kostot Lokale per Projektet me Financim te Huaj</t>
  </si>
  <si>
    <t xml:space="preserve">Mbulimi i TVSH, Detyrimeve Doganore </t>
  </si>
  <si>
    <t xml:space="preserve">Shpenzime nga te Ardhurat </t>
  </si>
  <si>
    <t>Nr.</t>
  </si>
  <si>
    <t>606</t>
  </si>
  <si>
    <t>Transferta per Buxhetet Familjare dhe Individet</t>
  </si>
  <si>
    <t>TOTALI</t>
  </si>
  <si>
    <t>Pozicioni</t>
  </si>
  <si>
    <t>Programi</t>
  </si>
  <si>
    <t>Sigurime Shoqerore</t>
  </si>
  <si>
    <t>Transferta te Brendshme</t>
  </si>
  <si>
    <t>Transferta te Jashtme</t>
  </si>
  <si>
    <t>Transferta te Buxhetet Familiare dhe Individet</t>
  </si>
  <si>
    <t>Shpenzime Kapitale te Trupezuara te Brendshme</t>
  </si>
  <si>
    <t>Shpenzime Kapitale te Patrupezuara te Brendshme</t>
  </si>
  <si>
    <t>Shpenzime Kapitale te Patrupezuara te Huaja</t>
  </si>
  <si>
    <t>Shpenzime Kapitale te Trupezuara te Huaja</t>
  </si>
  <si>
    <t>Emertimi i Artikujve Buxhetore</t>
  </si>
  <si>
    <t>Janar</t>
  </si>
  <si>
    <t>Shkurt</t>
  </si>
  <si>
    <t>Mars</t>
  </si>
  <si>
    <t>Prill</t>
  </si>
  <si>
    <t>Maj</t>
  </si>
  <si>
    <t>Qershor</t>
  </si>
  <si>
    <t>Korrik</t>
  </si>
  <si>
    <t>Gusht</t>
  </si>
  <si>
    <t>Shtator</t>
  </si>
  <si>
    <t>Tetor</t>
  </si>
  <si>
    <t>Nëntor</t>
  </si>
  <si>
    <t>Dhjetor</t>
  </si>
  <si>
    <t>Shpenzime per Mallra dhe Sherbime</t>
  </si>
  <si>
    <t>Emri</t>
  </si>
  <si>
    <t>Data</t>
  </si>
  <si>
    <t>II-a</t>
  </si>
  <si>
    <t>II-b</t>
  </si>
  <si>
    <t>III-a</t>
  </si>
  <si>
    <t>III-b</t>
  </si>
  <si>
    <t>IV-a</t>
  </si>
  <si>
    <t>a</t>
  </si>
  <si>
    <t>b</t>
  </si>
  <si>
    <t xml:space="preserve">Nr. Rendor </t>
  </si>
  <si>
    <t>I</t>
  </si>
  <si>
    <t>I.1</t>
  </si>
  <si>
    <t>I.2</t>
  </si>
  <si>
    <t>I.3</t>
  </si>
  <si>
    <t>Drejtor Kabineti</t>
  </si>
  <si>
    <t>II</t>
  </si>
  <si>
    <t>Punonjes me sistemin page grupi + shtese per pozicion</t>
  </si>
  <si>
    <t>II.1</t>
  </si>
  <si>
    <t>II.2</t>
  </si>
  <si>
    <t>II.3</t>
  </si>
  <si>
    <t>II.4</t>
  </si>
  <si>
    <t>II.5</t>
  </si>
  <si>
    <t xml:space="preserve">Sekretar I Pergjithshem </t>
  </si>
  <si>
    <t>II.6</t>
  </si>
  <si>
    <t>III</t>
  </si>
  <si>
    <t>III.1</t>
  </si>
  <si>
    <t>III.2</t>
  </si>
  <si>
    <t>III.3</t>
  </si>
  <si>
    <t>Kapitulli</t>
  </si>
  <si>
    <t>Llogaria ekonomike</t>
  </si>
  <si>
    <t xml:space="preserve"> </t>
  </si>
  <si>
    <t>Ne leke</t>
  </si>
  <si>
    <t>Nr. punonjesve</t>
  </si>
  <si>
    <t>Paga mujore e Grupit/Klases</t>
  </si>
  <si>
    <t>Vjetersia mujore ne leke</t>
  </si>
  <si>
    <t>Shtese mujore kualifikimi</t>
  </si>
  <si>
    <t>Shtese mujore kushte pune</t>
  </si>
  <si>
    <t>Shtesa mujore e pozicionit</t>
  </si>
  <si>
    <t>Paga mujore bruto</t>
  </si>
  <si>
    <t xml:space="preserve">Fondi i pagave (ne 000/ leke) </t>
  </si>
  <si>
    <t>Punonjes te sistemit me klasa</t>
  </si>
  <si>
    <t>Kategoria/ Klasa</t>
  </si>
  <si>
    <t>9= 3 + 4+5+6+7+8</t>
  </si>
  <si>
    <t>10= (9*1*12m)</t>
  </si>
  <si>
    <t xml:space="preserve"> Vjetersia mesatare(ne vite)</t>
  </si>
  <si>
    <t>Kodi i institucionit</t>
  </si>
  <si>
    <t>Ne 000 leke</t>
  </si>
  <si>
    <t xml:space="preserve">   </t>
  </si>
  <si>
    <t xml:space="preserve">         </t>
  </si>
  <si>
    <t>Totali i programit 1</t>
  </si>
  <si>
    <t>ne 000/leke</t>
  </si>
  <si>
    <t>Kodi 
i programit</t>
  </si>
  <si>
    <t>Lloji i Te Ardhurave</t>
  </si>
  <si>
    <t>Baza Ligjore, Ligj, VKM, Udhezime, 
numer dhe data e miratimit</t>
  </si>
  <si>
    <t xml:space="preserve">Nga te Cilat </t>
  </si>
  <si>
    <t>Kodi i programit</t>
  </si>
  <si>
    <t>Te ardhura nga qerate</t>
  </si>
  <si>
    <t>Te ardhura nga tenderi</t>
  </si>
  <si>
    <t>Te ardhura nga licenca/dhenie lejesh</t>
  </si>
  <si>
    <t>Te ardhura nga gjoba/urdher-zhdemtime</t>
  </si>
  <si>
    <t>Te ardhura nga taksa regjistrimi, pulle, ekzekutive dhe tarifa te ndryshme</t>
  </si>
  <si>
    <t>Te ardhura nga shitje dhe veprimtari e drejtperdrejte</t>
  </si>
  <si>
    <t>Te tjera</t>
  </si>
  <si>
    <t>Derdhen ne Buxhet. e Pergj.</t>
  </si>
  <si>
    <t>I takojne Institucionit</t>
  </si>
  <si>
    <t>Te Ardhurat Total</t>
  </si>
  <si>
    <t>Pasqyra Nr.2: Permbledhese e Kerkesave Buxhetore</t>
  </si>
  <si>
    <t>Nenshkrimi</t>
  </si>
  <si>
    <t>Pasqyra Nr.3: Permbledhese e shpenzimeve per pagat</t>
  </si>
  <si>
    <t>Shtojca 1/A. Pasqyrat Shtesë për Buxhetin Vjetor</t>
  </si>
  <si>
    <t>Pasqyra Nr.1: Parashikimi i te Ardhurave te Veta te secilit Program te Njesise se Qeverisjes Qendrore</t>
  </si>
  <si>
    <t>Njesia e Qeverisjes Qendrore</t>
  </si>
  <si>
    <t>Kodi 
i 
te ardhurave</t>
  </si>
  <si>
    <t>Koordinatori i GMS/ Nepunesi Autorizues</t>
  </si>
  <si>
    <t>Drejtori i Drejtorise Ekonomike/Finances/Nepunesi Zbatues</t>
  </si>
  <si>
    <t>Koordinatori i GMS / Nepunesi Autorizues</t>
  </si>
  <si>
    <t>Drejtori i Drejtorise Ekonomike/Finances
Nepunesi Zbatues</t>
  </si>
  <si>
    <t>Pasqyra Nr. 10: Parashikimi Mujor i Fluksit te Parase per Shpenzimet Buxhetore te secilit Program te Njesise se Qeverisjes Qendrore</t>
  </si>
  <si>
    <t>2019</t>
  </si>
  <si>
    <t>2020</t>
  </si>
  <si>
    <t>Renditja sipas prioriteteve  *</t>
  </si>
  <si>
    <t>Entiteti I Qeverisjes</t>
  </si>
  <si>
    <t>Emërtimi  institucionit</t>
  </si>
  <si>
    <t>Kodi i Degës së Thesarit</t>
  </si>
  <si>
    <t>Kodi i Projektit</t>
  </si>
  <si>
    <t>Emërtimi i Projektit</t>
  </si>
  <si>
    <t xml:space="preserve">Statusi projektit </t>
  </si>
  <si>
    <t>Vitit Fillimit</t>
  </si>
  <si>
    <t>Viti përfundimit</t>
  </si>
  <si>
    <t>Vlera Totale e projektit</t>
  </si>
  <si>
    <t>Financimi deri në 31.12.2017</t>
  </si>
  <si>
    <t>Detajimi Buxhetit v.2018</t>
  </si>
  <si>
    <t>Parashikimi për v.2021</t>
  </si>
  <si>
    <t>Kërkesat Shtesë v.2021</t>
  </si>
  <si>
    <t>Plan</t>
  </si>
  <si>
    <t>Fakt</t>
  </si>
  <si>
    <t>* Renditja e projekteve sipas rëndësisë dhe dobishmërisë së tyre ndaj interesit kombëtar.</t>
  </si>
  <si>
    <t xml:space="preserve">Renditja sipas prioriteteve </t>
  </si>
  <si>
    <t>Burimi i Financimit të Huaj</t>
  </si>
  <si>
    <t>Kontributi i Buxhetit të Shtetit                                                           (TVSH /Kosto Lokale)</t>
  </si>
  <si>
    <t>Parashikimi financimit për v.2020</t>
  </si>
  <si>
    <t>Parashikimi financimit për v.2021</t>
  </si>
  <si>
    <t>Mbetur pas v.2021</t>
  </si>
  <si>
    <t>Grant</t>
  </si>
  <si>
    <t>Kredi</t>
  </si>
  <si>
    <t>2021</t>
  </si>
  <si>
    <t>Pasqyra 7. Parashikimi i Investimeve te Huaja sipas Projekteve</t>
  </si>
  <si>
    <t>Emertimi ministrise/Institucionit</t>
  </si>
  <si>
    <t xml:space="preserve">Numri i punonjësve PLAN </t>
  </si>
  <si>
    <t>Numri i punonjësve FAKT</t>
  </si>
  <si>
    <t xml:space="preserve">Parashikimi  </t>
  </si>
  <si>
    <t>Pasqyra nr.4/1 Numri i punonjesve me kontrate te perkohshme pune</t>
  </si>
  <si>
    <t>Numri i punonjësve me kontrate  të miratuar me VKM</t>
  </si>
  <si>
    <t>Pasqyra nr.4 Numri i punonjesve sipas strukturave organike</t>
  </si>
  <si>
    <t>ILDKPKI</t>
  </si>
  <si>
    <t>&lt;&lt;Planifikim, Menaxhim, Administrim&gt;</t>
  </si>
  <si>
    <t>Miranda Porja</t>
  </si>
  <si>
    <t>001</t>
  </si>
  <si>
    <t>01</t>
  </si>
  <si>
    <t xml:space="preserve">Pershkrimi </t>
  </si>
  <si>
    <t>Ministria/Institucioni Buxhetor/Grupi</t>
  </si>
  <si>
    <t>Inspektorati I Larte I Deklarimit dhe Kontrollit te Pasurive dhe Konfliktit te Interesit</t>
  </si>
  <si>
    <t>Ministria/Institucioni Buxhetor</t>
  </si>
  <si>
    <t>Fondi sigurimeve (15%)</t>
  </si>
  <si>
    <t>Fondi sigurimeve (1,7%)</t>
  </si>
  <si>
    <t>Fondi i Vecante (5%)</t>
  </si>
  <si>
    <t>13=(10*5%)</t>
  </si>
  <si>
    <t>I. Stafi Drejtues</t>
  </si>
  <si>
    <t>Inspektor I Pergjithshem</t>
  </si>
  <si>
    <t>Këshilltar</t>
  </si>
  <si>
    <t>I.4</t>
  </si>
  <si>
    <t>Sekretar I Insp. Pergjithshem</t>
  </si>
  <si>
    <t>I-b</t>
  </si>
  <si>
    <t xml:space="preserve">Inspektore </t>
  </si>
  <si>
    <t xml:space="preserve">N/Inspektore </t>
  </si>
  <si>
    <t>Drejtor Juridik Mar/Inst</t>
  </si>
  <si>
    <t>Drejtor I Finances dhe Administrimit</t>
  </si>
  <si>
    <t>P/Sektori Adminstr. Prot- Arkiv</t>
  </si>
  <si>
    <t>II.7</t>
  </si>
  <si>
    <t>P/Sektori Adminstrimit Tek-Inform</t>
  </si>
  <si>
    <t>II.8</t>
  </si>
  <si>
    <t>P/Sektori MAP</t>
  </si>
  <si>
    <t>II.9</t>
  </si>
  <si>
    <t>Specialist S/ Tek-Informacion</t>
  </si>
  <si>
    <t>II.10</t>
  </si>
  <si>
    <t>Specialist S/Keshillimi/Juridik</t>
  </si>
  <si>
    <t>II.11</t>
  </si>
  <si>
    <t>Specialist S/MAP-i</t>
  </si>
  <si>
    <t>II.12</t>
  </si>
  <si>
    <t>Specialist S/Arkiv-Protokoll</t>
  </si>
  <si>
    <t>II.13</t>
  </si>
  <si>
    <t>Specialist S/Financ&amp;Buxhet</t>
  </si>
  <si>
    <t>II.14</t>
  </si>
  <si>
    <t>Magazinier</t>
  </si>
  <si>
    <t>VI/II</t>
  </si>
  <si>
    <t>Informacion</t>
  </si>
  <si>
    <t>III/II</t>
  </si>
  <si>
    <t>Shofer</t>
  </si>
  <si>
    <t>IV/II</t>
  </si>
  <si>
    <t>III.4</t>
  </si>
  <si>
    <t>Pastruese</t>
  </si>
  <si>
    <t>I/II</t>
  </si>
  <si>
    <t>Drejtori i Drejtorise Finances dhe Administrimit</t>
  </si>
  <si>
    <t>Koordinatori i GSBI / Nepunesi Autorizues</t>
  </si>
  <si>
    <r>
      <rPr>
        <b/>
        <sz val="10"/>
        <color indexed="10"/>
        <rFont val="Cambria"/>
        <family val="1"/>
      </rPr>
      <t xml:space="preserve">Sqarim: </t>
    </r>
    <r>
      <rPr>
        <b/>
        <sz val="10"/>
        <rFont val="Cambria"/>
        <family val="1"/>
      </rPr>
      <t xml:space="preserve">Numri i punonjesve per Institucionet te organizuar ne nivel qendror dhe rajonal do te paraqiten ne tabelen e mesiperme, me numrin total. </t>
    </r>
  </si>
  <si>
    <t>Emërtimi I Institucionit</t>
  </si>
  <si>
    <t>-</t>
  </si>
  <si>
    <t>&lt;Planifikim, Menaxhim, Administrim&gt;</t>
  </si>
  <si>
    <t>01110</t>
  </si>
  <si>
    <t>M760038</t>
  </si>
  <si>
    <t>Kodi 1076001</t>
  </si>
  <si>
    <t>Parashikimi financimit për v.2019 (lekw)   GRANT</t>
  </si>
  <si>
    <t>Deklarata e Politikës së Programit</t>
  </si>
  <si>
    <t>Përshkrimi i Programit</t>
  </si>
  <si>
    <t>Përshkrimi i Politikës së Programit</t>
  </si>
  <si>
    <t>Perfshihet buxheti I akorduar per funksinimin e aktivitetit te ILDKPKI, I cili konsiston ne permiresimin e infrastruktures kontrolluese te deklarimit te pasurive dhe parandaluese te konfliktit te interesave te personave qe mbartin detyrim per deklarim per te siguruar cilesi te performances te ngjashme  me praktikat bashkohore.</t>
  </si>
  <si>
    <t>Qëllimi i Politikës së Programit</t>
  </si>
  <si>
    <t>Zbatimi I politikave buxhetore permes analizes se shpenzimeve dhe perdorimit ekonomik dhe eficent te burimeve financiare per zbatimin e tij, me qellim qe te realizohet Misioni I ILDKPKI, ne perputhje me politikat prioritare te institucionit dhe te strategjise kombetare per zhvillim dhe integrim</t>
  </si>
  <si>
    <t>Objektivat e Politikës së Programit</t>
  </si>
  <si>
    <t>Viti 0</t>
  </si>
  <si>
    <t>2. Kontroll i Plotë per deklarimin e pasurive dhe konfliktin e interesave, per 1,200 deklarata sipas llojeve te subjekteve qe mbartin detyrim per deklarim.</t>
  </si>
  <si>
    <t>4. Forcimi I kapaciteteve investiguese per parandalimin e konfliktit te interesave,  fshehjes se pasurive dhe I korrupsionit në sektorin publik dhe privat dhe mbrojtja e individëve  që sinjalizojnë veprimet korruptive.</t>
  </si>
  <si>
    <t>5. Permiresimi I infrastruktures Teknologji-Informacion nepermjet implementimit te nje platforme zhvillimi  me pajisje elektronike, per mbeshteshtetjen e sistemit te menaxhimit dhe te kontrollit te deklarimit sipas llojeve dhe te Konfliktit te Interesit, duke arritur plotesimin e nevojave ne masen 90 %.</t>
  </si>
  <si>
    <t>6. Ofrimin e kushteve cilesore te punes, me qellim arritjen e standarteve bashkohore nepermjet sherbimeve duke arritur plotesimin e nevojave ne masen 90%</t>
  </si>
  <si>
    <t>7. Intesifikimi punes njohese dhe trajnuese te  Autoriteteve  Pergjegjese , ne njohje te legjislacionit ne fuqi ne masen 90% ne target grup.</t>
  </si>
  <si>
    <t>8.Permiresimi I kapaciteteve te burimeve njerezore nepermjet rritjes profesionale dhe trajnimit te tyre ne masen 90%</t>
  </si>
  <si>
    <t>Viti 1</t>
  </si>
  <si>
    <t>3. Forcimi I kapaciteteve investiguese per parandalimin e konfliktit te interesave,  fshehjes se pasurive dhe I korrupsionit në sektorin publik dhe privat dhe mbrojtja e individëve  që sinjalizojnë veprimet korruptive.</t>
  </si>
  <si>
    <t>Viti 2</t>
  </si>
  <si>
    <t>4.Permiresimi I infrastruktures Teknologji-Informacion nepermjet implementimit te nje platforme zhvillimi  me pajisje elektronike, per mbeshteshtetjen e sistemit te menaxhimit dhe te kontrollit te deklarimit sipas llojeve dhe te Konfliktit te Interesit, duke arritur plotesimin e nevojave ne masen 95 %.</t>
  </si>
  <si>
    <t>5. .Ofrimin e kushteve cilesore te punes, me qellim arritjen e standarteve bashkohore nepermjet sherbimeve duke arritur plotesimin e nevojave ne masen 95%</t>
  </si>
  <si>
    <t>6.  Intesifikimi punes njohese dhe trajnuese te  Autoriteteve  Pergjegjese , ne njohje te legjislacionit ne fuqi ne masen 95% ne target grup.</t>
  </si>
  <si>
    <t>7. .Permiresimi I kapaciteteve te burimeve njerezore nepermjet rritjes profesionale dhe trajnimit te tyre ne masen 95%</t>
  </si>
  <si>
    <t>Viti 3</t>
  </si>
  <si>
    <t>4. - Permiresimi I infrastruktures Teknologji-Informacion nepermjet implementimit te nje platforme zhvillimi  me pajisje elektronike, per mbeshteshtetjen e sistemit te menaxhimit dhe te kontrollit te deklarimit sipas llojeve dhe te Konfliktit te Interesit, duke arritur plotesimin e nevojave ne masen 100 %.</t>
  </si>
  <si>
    <t>5.   Ofrimin e kushteve cilesore te punes, me qellim arritjen e standarteve bashkohore nepermjet sherbimeve duke arritur plotesimin e nevojave ne masen 100%</t>
  </si>
  <si>
    <t>6.  Intesifikimi punes njohese dhe trajnuese te  Autoriteteve  Pergjegjese , ne njohje te legjislacionit ne fuqi ne masen 100% ne target grup.</t>
  </si>
  <si>
    <t>7. Permiresimi I kapaciteteve te burimeve njerezore nepermjet rritjes profesionale dhe trajnimit te tyre ne masen 100%</t>
  </si>
  <si>
    <t>Standardet e Politikës së Programit</t>
  </si>
  <si>
    <t>2. Ligji nr.9367, datë 7.4.2005 “Për Parandalimin e Konfliktit të Interesave në Ushtrimin e Funksioneve Publike” , I ndryshuar</t>
  </si>
  <si>
    <t>4. Dokumente dhe rekomandime nderkombetare</t>
  </si>
  <si>
    <t>5. Metodika dhe Udhezuesit e botuar nga ILDKPKI</t>
  </si>
  <si>
    <t>6.Standartet per analizen e efiçenses se shpenzimeve publike</t>
  </si>
  <si>
    <t>Miratimi</t>
  </si>
  <si>
    <t>Nepunesi Autorizues</t>
  </si>
  <si>
    <t>TITULLARI</t>
  </si>
  <si>
    <t>Emri:</t>
  </si>
  <si>
    <t>Shkëlqim GANAJ</t>
  </si>
  <si>
    <t>Nenshkrimi:</t>
  </si>
  <si>
    <t>Data:</t>
  </si>
  <si>
    <r>
      <t xml:space="preserve">Ky Program konsiston në </t>
    </r>
    <r>
      <rPr>
        <b/>
        <sz val="10"/>
        <rFont val="Cambria"/>
        <family val="1"/>
      </rPr>
      <t>Planifikim, Menaxhim, Administrim,</t>
    </r>
    <r>
      <rPr>
        <sz val="10"/>
        <rFont val="Cambria"/>
        <family val="1"/>
      </rPr>
      <t xml:space="preserve"> me eficensë të burimeve financiare, për mbarëvajtjen dhe mirefunksionimin institucional, për mbështetjen e stafit të ILDKPKI , në administrimin dhe kontrollin e interesave private, të zyrtarëve që mbartin detyrim për deklarim, duke patur si qëllim, hartimin e politikave dhe procedurave për administrimin efektiv të fondeve buxhetore nëpërmjet analizës dhe përcaktimit të standarteve në menyrë të matshme të shpenzimeve, realizim efektiv në forme të matshme për cdo vit të PBA-së të fondeve të akorduara nga buxheti i shtetit.</t>
    </r>
  </si>
  <si>
    <t>1.Kontroll Paraprak, Aritmetik dhe Logjik  per deklarimin e pasurive dhe konfliktin e interesave, per 3000 deklarata sipas llojeve te subjekteve qe mbartin detyrim per deklarim.</t>
  </si>
  <si>
    <r>
      <t xml:space="preserve">                                                                                                                                                                                                                                                                                           3. Ligji nr. 60/2016, datë 2.6.2016 “</t>
    </r>
    <r>
      <rPr>
        <i/>
        <sz val="8"/>
        <rFont val="Cambria"/>
        <family val="1"/>
      </rPr>
      <t>Për sinjalizimin dhe mbrojtjen e sinjalizuesve</t>
    </r>
    <r>
      <rPr>
        <sz val="8"/>
        <rFont val="Cambria"/>
        <family val="1"/>
      </rPr>
      <t>"</t>
    </r>
  </si>
  <si>
    <r>
      <t xml:space="preserve">1. Ligji nr.9049, datë 10.4.2003 </t>
    </r>
    <r>
      <rPr>
        <i/>
        <sz val="8"/>
        <rFont val="Cambria"/>
        <family val="1"/>
      </rPr>
      <t>“</t>
    </r>
    <r>
      <rPr>
        <sz val="8"/>
        <rFont val="Cambria"/>
        <family val="1"/>
      </rPr>
      <t>Për Deklarimin dhe Kontrollin e Pasurive, të Detyrimeve Financiare të të Zgjedhurve dhe të disa Nëpunësve Publikë”. I ndryshuar</t>
    </r>
  </si>
  <si>
    <r>
      <t xml:space="preserve">Parashikimi per Vitin </t>
    </r>
    <r>
      <rPr>
        <b/>
        <sz val="9"/>
        <rFont val="Cambria"/>
        <family val="1"/>
      </rPr>
      <t>2022</t>
    </r>
  </si>
  <si>
    <t>2022</t>
  </si>
  <si>
    <t>Total ILDKPKI/grupi</t>
  </si>
  <si>
    <t>18AC402</t>
  </si>
  <si>
    <t>(vazhdim)</t>
  </si>
  <si>
    <t>Kërkesat Shtesë v.2022</t>
  </si>
  <si>
    <t>Parashikimi për v.2022</t>
  </si>
  <si>
    <t>1.Kontroll Paraprak, Aritmetik dhe Logjik  per deklarimin e pasurive dhe konfliktin e interesave, per 3000 deklarata  sipas llojeve te subjekteve qe mbartin detyrim per deklarim.</t>
  </si>
  <si>
    <t>Kodi I Deges se Thesarit</t>
  </si>
  <si>
    <t>Kodi: 1076000</t>
  </si>
  <si>
    <t>VITI 2021</t>
  </si>
  <si>
    <t>3. Kontroll i Plotë per 400 deklarata, mbi deklarimin e pasurive te gjyqtarëve dhe prokurorëve, subjekte të rivlerësimit në zbatim të .ligjit nr. 84/2016 “Për rivlerësimin kalimtar të gjyqtarëve dhe prokurorëve në Republikën e Shqipërisë</t>
  </si>
  <si>
    <t>2.Kontroll i Plotë per deklarimin e pasurive dhe konfliktin e interesave, per 1,600 deklarata sipas llojeve te subjekteve qe mbartin detyrim per deklarim.</t>
  </si>
  <si>
    <t>Drejtori i Drejtorise Finances dhe Administrimit/Nepunes Zbatues</t>
  </si>
  <si>
    <t>Nëpunës Zbatues</t>
  </si>
  <si>
    <t>Me vendim Kuvendi të Republikës së Shqipërisë Nr.48/2016</t>
  </si>
  <si>
    <t>Punonjes me kontrate</t>
  </si>
  <si>
    <t>6. Ofrimin e kushteve cilesore te punes, me qellim arritjen e standarteve bashkohore nepermjet sherbimeve duke arritur plotesimin e nevojave ne masen 92%</t>
  </si>
  <si>
    <t>7.  Intesifikimi punes njohese dhe trajnuese te  Autoriteteve  Pergjegjese , ne njohje te legjislacionit ne fuqi ne masen 92% ne target grup.</t>
  </si>
  <si>
    <t>8. Permiresimi I kapaciteteve te burimeve njerezore nepermjet rritjes profesionale dhe trajnimit te tyre ne masen 92%</t>
  </si>
  <si>
    <t>3. Kontroll i Plotë per 300 deklarata, mbi deklarimin e pasurive te gjyqtarëve dhe prokurorëve, subjekte të rivlerësimit në zbatim të .ligjit nr. 84/2016 “Për rivlerësimin kalimtar të gjyqtarëve dhe prokurorëve në Republikën e Shqipërisë</t>
  </si>
  <si>
    <t>1.Kontroll Paraprak, Aritmetik dhe Logjik  per deklarimin e pasurive dhe konfliktin e interesave, per 3,400 deklarata sipas llojeve te subjekteve qe mbartin detyrim per deklarim.</t>
  </si>
  <si>
    <t>5.Permiresimi I infrastruktures Teknologji-Informacion nepermjet implementimit te nje platforme zhvillimi  me pajisje elektronike, per mbeshteshtetjen e sistemit te menaxhimit dhe te kontrollit te deklarimit sipas llojeve dhe te Konfliktit te Interesit, duke arritur plotesimin e nevojave ne masen 92 %.</t>
  </si>
  <si>
    <t>Kontrib Sig</t>
  </si>
  <si>
    <t>x</t>
  </si>
  <si>
    <t xml:space="preserve">Lista Përmbledhëse e Projekteve të Investimeve Publike me Financim të Brendshem të Parashikuara </t>
  </si>
  <si>
    <t>Blerje Pajisje te Tjera Zyre</t>
  </si>
  <si>
    <t>Blerje Pajisje Elektronike</t>
  </si>
  <si>
    <t>Remont kapital Ashensori</t>
  </si>
  <si>
    <t>Shuma</t>
  </si>
  <si>
    <t>Kerkes Shtese</t>
  </si>
  <si>
    <t>Shtesa te tjera mujore (veprimtari operacionale)</t>
  </si>
  <si>
    <t xml:space="preserve">     Ne Fond Page dhe veprimtari operacionale</t>
  </si>
  <si>
    <t>Detajimi Buxhetit v.2020</t>
  </si>
  <si>
    <t>Parashikimi për v.2023</t>
  </si>
  <si>
    <t>PBA 2021-2023</t>
  </si>
  <si>
    <t>Financimi deri në 31.12.2019</t>
  </si>
  <si>
    <t>Kërkesat Shtesë v.2023</t>
  </si>
  <si>
    <t>Evgjeni Bashari</t>
  </si>
  <si>
    <t>2023</t>
  </si>
  <si>
    <t>PBA 2021 - 2023</t>
  </si>
  <si>
    <t>VITI - 2022</t>
  </si>
  <si>
    <t>VITI 2023</t>
  </si>
  <si>
    <t>Fakti i Vitit 2019</t>
  </si>
  <si>
    <t>I pritshmi i vitit 2020</t>
  </si>
  <si>
    <t>Parashikimi per vitin 2021</t>
  </si>
  <si>
    <r>
      <t xml:space="preserve">Parashikimi per Vitin </t>
    </r>
    <r>
      <rPr>
        <b/>
        <sz val="9"/>
        <rFont val="Cambria"/>
        <family val="1"/>
      </rPr>
      <t>2023</t>
    </r>
  </si>
  <si>
    <t xml:space="preserve"> Orendi Zyre të blera</t>
  </si>
  <si>
    <t>31.8.2020</t>
  </si>
  <si>
    <t>Sistem Audio Prezantimi  I Blere</t>
  </si>
  <si>
    <t>Sistem  Aksesi I Blere</t>
  </si>
  <si>
    <t>2.Kontroll i Plotë per deklarimin e pasurive dhe konfliktin e interesave, per 1,500 deklarata sipas llojeve te subjekteve qe mbartin detyrim per deklarim.</t>
  </si>
  <si>
    <r>
      <t>2.Kontroll i Plotë per deklarimin e pasurive dhe konfliktin e interesave, per 1,500</t>
    </r>
    <r>
      <rPr>
        <sz val="10"/>
        <color indexed="10"/>
        <rFont val="Cambria"/>
        <family val="1"/>
      </rPr>
      <t xml:space="preserve"> </t>
    </r>
    <r>
      <rPr>
        <sz val="10"/>
        <rFont val="Cambria"/>
        <family val="1"/>
      </rPr>
      <t>deklarata sipas llojeve te subjekteve qe mbartin detyrim per deklarim. Duke perfshir dhe rivleresimin e gjyqëtarëve dhe prokurorëve</t>
    </r>
  </si>
</sst>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ek&quot;;\-#,##0\ &quot;Lek&quot;"/>
    <numFmt numFmtId="165" formatCode="#,##0\ &quot;Lek&quot;;[Red]\-#,##0\ &quot;Lek&quot;"/>
    <numFmt numFmtId="166" formatCode="#,##0.00\ &quot;Lek&quot;;\-#,##0.00\ &quot;Lek&quot;"/>
    <numFmt numFmtId="167" formatCode="#,##0.00\ &quot;Lek&quot;;[Red]\-#,##0.00\ &quot;Lek&quot;"/>
    <numFmt numFmtId="168" formatCode="_-* #,##0\ &quot;Lek&quot;_-;\-* #,##0\ &quot;Lek&quot;_-;_-* &quot;-&quot;\ &quot;Lek&quot;_-;_-@_-"/>
    <numFmt numFmtId="169" formatCode="_-* #,##0\ _L_e_k_-;\-* #,##0\ _L_e_k_-;_-* &quot;-&quot;\ _L_e_k_-;_-@_-"/>
    <numFmt numFmtId="170" formatCode="_-* #,##0.00\ &quot;Lek&quot;_-;\-* #,##0.00\ &quot;Lek&quot;_-;_-* &quot;-&quot;??\ &quot;Lek&quot;_-;_-@_-"/>
    <numFmt numFmtId="171" formatCode="_-* #,##0.00\ _L_e_k_-;\-* #,##0.00\ _L_e_k_-;_-* &quot;-&quot;??\ _L_e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quot;Lek&quot;;\-#,##0&quot;Lek&quot;"/>
    <numFmt numFmtId="181" formatCode="#,##0&quot;Lek&quot;;[Red]\-#,##0&quot;Lek&quot;"/>
    <numFmt numFmtId="182" formatCode="#,##0.00&quot;Lek&quot;;\-#,##0.00&quot;Lek&quot;"/>
    <numFmt numFmtId="183" formatCode="#,##0.00&quot;Lek&quot;;[Red]\-#,##0.00&quot;Lek&quot;"/>
    <numFmt numFmtId="184" formatCode="_-* #,##0&quot;Lek&quot;_-;\-* #,##0&quot;Lek&quot;_-;_-* &quot;-&quot;&quot;Lek&quot;_-;_-@_-"/>
    <numFmt numFmtId="185" formatCode="_-* #,##0_L_e_k_-;\-* #,##0_L_e_k_-;_-* &quot;-&quot;_L_e_k_-;_-@_-"/>
    <numFmt numFmtId="186" formatCode="_-* #,##0.00&quot;Lek&quot;_-;\-* #,##0.00&quot;Lek&quot;_-;_-* &quot;-&quot;??&quot;Lek&quot;_-;_-@_-"/>
    <numFmt numFmtId="187" formatCode="_-* #,##0.00_L_e_k_-;\-* #,##0.00_L_e_k_-;_-* &quot;-&quot;??_L_e_k_-;_-@_-"/>
    <numFmt numFmtId="188" formatCode="#,##0.0"/>
    <numFmt numFmtId="189" formatCode="mmmm\ d\,\ yyyy"/>
    <numFmt numFmtId="190" formatCode="0.0%"/>
    <numFmt numFmtId="191" formatCode="0.0"/>
    <numFmt numFmtId="192" formatCode="0.000%"/>
    <numFmt numFmtId="193" formatCode="000"/>
    <numFmt numFmtId="194" formatCode="0.000"/>
    <numFmt numFmtId="195" formatCode="0.0000"/>
    <numFmt numFmtId="196" formatCode="0_);\(0\)"/>
    <numFmt numFmtId="197" formatCode="0.00_);\(0.00\)"/>
    <numFmt numFmtId="198" formatCode="0.000000"/>
    <numFmt numFmtId="199" formatCode="0.0000000"/>
    <numFmt numFmtId="200" formatCode="0.00000000"/>
    <numFmt numFmtId="201" formatCode="0.000000000"/>
    <numFmt numFmtId="202" formatCode="0.00000"/>
    <numFmt numFmtId="203" formatCode="#,##0.000"/>
    <numFmt numFmtId="204" formatCode="00"/>
    <numFmt numFmtId="205" formatCode="_(* #,##0.0_);_(* \(#,##0.0\);_(* &quot;-&quot;??_);_(@_)"/>
    <numFmt numFmtId="206" formatCode="#,##0.000000000"/>
    <numFmt numFmtId="207" formatCode="#,##0.0_);\(#,##0.0\)"/>
    <numFmt numFmtId="208" formatCode="_(* #,##0.000_);_(* \(#,##0.000\);_(* &quot;-&quot;???_);_(@_)"/>
    <numFmt numFmtId="209" formatCode="#,##0.0000"/>
    <numFmt numFmtId="210" formatCode="_-* #,##0_-;\-* #,##0_-;_-* &quot;-&quot;??_-;_-@_-"/>
    <numFmt numFmtId="211" formatCode="_(* #,##0_);_(* \(#,##0\);_(* &quot;-&quot;??_);_(@_)"/>
    <numFmt numFmtId="212" formatCode="00\ 00"/>
    <numFmt numFmtId="213" formatCode="0000"/>
    <numFmt numFmtId="214" formatCode="_-* #,##0\ _P_t_s_-;\-* #,##0\ _P_t_s_-;_-* &quot;-&quot;\ _P_t_s_-;_-@_-"/>
    <numFmt numFmtId="215" formatCode="&quot;Yes&quot;;&quot;Yes&quot;;&quot;No&quot;"/>
    <numFmt numFmtId="216" formatCode="&quot;True&quot;;&quot;True&quot;;&quot;False&quot;"/>
    <numFmt numFmtId="217" formatCode="&quot;On&quot;;&quot;On&quot;;&quot;Off&quot;"/>
    <numFmt numFmtId="218" formatCode="[$€-2]\ #,##0.00_);[Red]\([$€-2]\ #,##0.00\)"/>
    <numFmt numFmtId="219" formatCode="0.0_);\(0.0\)"/>
    <numFmt numFmtId="220" formatCode="00000"/>
    <numFmt numFmtId="221" formatCode="_-* #,##0_L_e_k_-;\-* #,##0_L_e_k_-;_-* &quot;-&quot;??_L_e_k_-;_-@_-"/>
  </numFmts>
  <fonts count="124">
    <font>
      <sz val="10"/>
      <name val="Arial"/>
      <family val="0"/>
    </font>
    <font>
      <b/>
      <sz val="10"/>
      <name val="Arial"/>
      <family val="0"/>
    </font>
    <font>
      <i/>
      <sz val="10"/>
      <name val="Arial"/>
      <family val="0"/>
    </font>
    <font>
      <b/>
      <i/>
      <sz val="10"/>
      <name val="Arial"/>
      <family val="0"/>
    </font>
    <font>
      <b/>
      <sz val="18"/>
      <name val="Arial"/>
      <family val="2"/>
    </font>
    <font>
      <b/>
      <sz val="12"/>
      <name val="Arial"/>
      <family val="2"/>
    </font>
    <font>
      <sz val="8"/>
      <name val="Arial"/>
      <family val="2"/>
    </font>
    <font>
      <u val="single"/>
      <sz val="10"/>
      <color indexed="12"/>
      <name val="Arial"/>
      <family val="2"/>
    </font>
    <font>
      <b/>
      <sz val="8"/>
      <name val="Arial"/>
      <family val="2"/>
    </font>
    <font>
      <b/>
      <sz val="6"/>
      <name val="Arial"/>
      <family val="2"/>
    </font>
    <font>
      <u val="single"/>
      <sz val="10"/>
      <color indexed="36"/>
      <name val="Arial"/>
      <family val="2"/>
    </font>
    <font>
      <sz val="11"/>
      <name val="Arial"/>
      <family val="2"/>
    </font>
    <font>
      <b/>
      <sz val="11"/>
      <name val="Arial"/>
      <family val="2"/>
    </font>
    <font>
      <b/>
      <sz val="10"/>
      <color indexed="53"/>
      <name val="Arial"/>
      <family val="2"/>
    </font>
    <font>
      <sz val="9"/>
      <name val="Times New Roman"/>
      <family val="1"/>
    </font>
    <font>
      <b/>
      <sz val="9"/>
      <name val="Times New Roman"/>
      <family val="1"/>
    </font>
    <font>
      <b/>
      <i/>
      <sz val="9"/>
      <name val="Times New Roman"/>
      <family val="1"/>
    </font>
    <font>
      <sz val="9"/>
      <name val="Garamond"/>
      <family val="1"/>
    </font>
    <font>
      <u val="single"/>
      <sz val="11"/>
      <name val="Arial"/>
      <family val="2"/>
    </font>
    <font>
      <b/>
      <sz val="9"/>
      <name val="Arial"/>
      <family val="2"/>
    </font>
    <font>
      <b/>
      <sz val="9"/>
      <name val="Cambria"/>
      <family val="1"/>
    </font>
    <font>
      <b/>
      <sz val="10"/>
      <color indexed="56"/>
      <name val="Times New Roman"/>
      <family val="1"/>
    </font>
    <font>
      <b/>
      <i/>
      <sz val="10"/>
      <name val="Times New Roman CE"/>
      <family val="0"/>
    </font>
    <font>
      <b/>
      <sz val="8"/>
      <name val="Book Antiqua"/>
      <family val="1"/>
    </font>
    <font>
      <b/>
      <sz val="10"/>
      <name val="Book Antiqua"/>
      <family val="1"/>
    </font>
    <font>
      <sz val="10"/>
      <name val="Book Antiqua"/>
      <family val="1"/>
    </font>
    <font>
      <b/>
      <i/>
      <sz val="8"/>
      <name val="Arial"/>
      <family val="2"/>
    </font>
    <font>
      <b/>
      <i/>
      <sz val="12"/>
      <name val="Arial"/>
      <family val="2"/>
    </font>
    <font>
      <i/>
      <sz val="8"/>
      <name val="Times New Roman CE"/>
      <family val="0"/>
    </font>
    <font>
      <sz val="8"/>
      <name val="Palatino Linotype"/>
      <family val="1"/>
    </font>
    <font>
      <b/>
      <sz val="10"/>
      <name val="Cambria"/>
      <family val="1"/>
    </font>
    <font>
      <b/>
      <sz val="10"/>
      <color indexed="10"/>
      <name val="Cambria"/>
      <family val="1"/>
    </font>
    <font>
      <b/>
      <sz val="10"/>
      <name val="Times New Roman CE"/>
      <family val="0"/>
    </font>
    <font>
      <sz val="10"/>
      <name val="Times New Roman CE"/>
      <family val="0"/>
    </font>
    <font>
      <b/>
      <sz val="8"/>
      <name val="Times New Roman CE"/>
      <family val="0"/>
    </font>
    <font>
      <i/>
      <sz val="10"/>
      <name val="Times New Roman CE"/>
      <family val="0"/>
    </font>
    <font>
      <sz val="9"/>
      <name val="Arial"/>
      <family val="2"/>
    </font>
    <font>
      <b/>
      <i/>
      <sz val="9"/>
      <name val="Arial"/>
      <family val="2"/>
    </font>
    <font>
      <b/>
      <sz val="8"/>
      <name val="Garamond"/>
      <family val="1"/>
    </font>
    <font>
      <b/>
      <sz val="8"/>
      <name val="Times New Roman"/>
      <family val="1"/>
    </font>
    <font>
      <sz val="8"/>
      <name val="Times New Roman"/>
      <family val="1"/>
    </font>
    <font>
      <b/>
      <sz val="10"/>
      <name val="Garamond"/>
      <family val="1"/>
    </font>
    <font>
      <b/>
      <i/>
      <sz val="10"/>
      <name val="Garamond"/>
      <family val="1"/>
    </font>
    <font>
      <sz val="7"/>
      <name val="Arial"/>
      <family val="2"/>
    </font>
    <font>
      <b/>
      <i/>
      <sz val="10"/>
      <name val="Times New Roman"/>
      <family val="1"/>
    </font>
    <font>
      <b/>
      <sz val="9"/>
      <name val="Garamond"/>
      <family val="1"/>
    </font>
    <font>
      <sz val="10"/>
      <name val="Cambria"/>
      <family val="1"/>
    </font>
    <font>
      <i/>
      <sz val="8"/>
      <name val="Cambria"/>
      <family val="1"/>
    </font>
    <font>
      <sz val="8"/>
      <name val="Cambria"/>
      <family val="1"/>
    </font>
    <font>
      <sz val="14"/>
      <name val="Times New Roman"/>
      <family val="1"/>
    </font>
    <font>
      <b/>
      <i/>
      <sz val="8"/>
      <name val="Times New Roman"/>
      <family val="1"/>
    </font>
    <font>
      <b/>
      <sz val="8"/>
      <name val="Palatino Linotype"/>
      <family val="1"/>
    </font>
    <font>
      <sz val="10"/>
      <color indexed="10"/>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sz val="12"/>
      <color indexed="8"/>
      <name val="Calibri"/>
      <family val="2"/>
    </font>
    <font>
      <b/>
      <sz val="11"/>
      <color indexed="63"/>
      <name val="Calibri"/>
      <family val="2"/>
    </font>
    <font>
      <b/>
      <sz val="18"/>
      <color indexed="62"/>
      <name val="Cambria"/>
      <family val="2"/>
    </font>
    <font>
      <sz val="11"/>
      <color indexed="8"/>
      <name val="Garamond"/>
      <family val="1"/>
    </font>
    <font>
      <sz val="12"/>
      <name val="Cambria"/>
      <family val="1"/>
    </font>
    <font>
      <sz val="11"/>
      <name val="Cambria"/>
      <family val="1"/>
    </font>
    <font>
      <b/>
      <sz val="12"/>
      <name val="Cambria"/>
      <family val="1"/>
    </font>
    <font>
      <b/>
      <sz val="11"/>
      <color indexed="56"/>
      <name val="Cambria"/>
      <family val="1"/>
    </font>
    <font>
      <b/>
      <sz val="11"/>
      <name val="Cambria"/>
      <family val="1"/>
    </font>
    <font>
      <b/>
      <i/>
      <sz val="11"/>
      <name val="Cambria"/>
      <family val="1"/>
    </font>
    <font>
      <i/>
      <sz val="11"/>
      <name val="Cambria"/>
      <family val="1"/>
    </font>
    <font>
      <b/>
      <u val="single"/>
      <sz val="11"/>
      <name val="Cambria"/>
      <family val="1"/>
    </font>
    <font>
      <b/>
      <sz val="14"/>
      <name val="Cambria"/>
      <family val="1"/>
    </font>
    <font>
      <i/>
      <sz val="9"/>
      <name val="Cambria"/>
      <family val="1"/>
    </font>
    <font>
      <b/>
      <sz val="8"/>
      <name val="Cambria"/>
      <family val="1"/>
    </font>
    <font>
      <sz val="9"/>
      <name val="Cambria"/>
      <family val="1"/>
    </font>
    <font>
      <b/>
      <i/>
      <sz val="9"/>
      <name val="Cambria"/>
      <family val="1"/>
    </font>
    <font>
      <b/>
      <i/>
      <sz val="10"/>
      <name val="Cambria"/>
      <family val="1"/>
    </font>
    <font>
      <b/>
      <sz val="6"/>
      <name val="Cambria"/>
      <family val="1"/>
    </font>
    <font>
      <b/>
      <sz val="10"/>
      <color indexed="56"/>
      <name val="Cambria"/>
      <family val="1"/>
    </font>
    <font>
      <b/>
      <sz val="9"/>
      <color indexed="8"/>
      <name val="Times New Roman"/>
      <family val="1"/>
    </font>
    <font>
      <sz val="9"/>
      <color indexed="8"/>
      <name val="Times New Roman"/>
      <family val="1"/>
    </font>
    <font>
      <b/>
      <sz val="11"/>
      <name val="Calibri"/>
      <family val="2"/>
    </font>
    <font>
      <sz val="10"/>
      <color indexed="8"/>
      <name val="Calibri"/>
      <family val="2"/>
    </font>
    <font>
      <b/>
      <sz val="10"/>
      <color indexed="8"/>
      <name val="Calibri"/>
      <family val="2"/>
    </font>
    <font>
      <b/>
      <sz val="11"/>
      <color indexed="8"/>
      <name val="Calibri"/>
      <family val="2"/>
    </font>
    <font>
      <b/>
      <i/>
      <sz val="8"/>
      <name val="Cambria"/>
      <family val="1"/>
    </font>
    <font>
      <b/>
      <i/>
      <sz val="14"/>
      <color indexed="8"/>
      <name val="Times New Roman"/>
      <family val="1"/>
    </font>
    <font>
      <sz val="9"/>
      <color indexed="8"/>
      <name val="Cambria"/>
      <family val="1"/>
    </font>
    <font>
      <sz val="8"/>
      <color indexed="8"/>
      <name val="Times New Roman"/>
      <family val="1"/>
    </font>
    <font>
      <b/>
      <i/>
      <sz val="10"/>
      <color indexed="10"/>
      <name val="Cambria"/>
      <family val="1"/>
    </font>
    <font>
      <i/>
      <sz val="10"/>
      <name val="Cambria"/>
      <family val="1"/>
    </font>
    <font>
      <b/>
      <i/>
      <sz val="8"/>
      <name val="Garamond"/>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sz val="11"/>
      <color rgb="FFFF0000"/>
      <name val="Calibri"/>
      <family val="2"/>
    </font>
    <font>
      <sz val="11"/>
      <color theme="1"/>
      <name val="Garamond"/>
      <family val="1"/>
    </font>
    <font>
      <b/>
      <sz val="9"/>
      <color theme="1"/>
      <name val="Times New Roman"/>
      <family val="1"/>
    </font>
    <font>
      <sz val="9"/>
      <color theme="1"/>
      <name val="Times New Roman"/>
      <family val="1"/>
    </font>
    <font>
      <sz val="10"/>
      <color theme="1"/>
      <name val="Calibri"/>
      <family val="2"/>
    </font>
    <font>
      <b/>
      <sz val="11"/>
      <color rgb="FFFF0000"/>
      <name val="Calibri"/>
      <family val="2"/>
    </font>
    <font>
      <b/>
      <sz val="10"/>
      <color theme="1"/>
      <name val="Calibri"/>
      <family val="2"/>
    </font>
    <font>
      <b/>
      <sz val="11"/>
      <color theme="1"/>
      <name val="Calibri"/>
      <family val="2"/>
    </font>
    <font>
      <b/>
      <i/>
      <sz val="14"/>
      <color rgb="FF000000"/>
      <name val="Times New Roman"/>
      <family val="1"/>
    </font>
    <font>
      <sz val="9"/>
      <color theme="1"/>
      <name val="Cambria"/>
      <family val="1"/>
    </font>
    <font>
      <sz val="8"/>
      <color theme="1"/>
      <name val="Times New Roman"/>
      <family val="1"/>
    </font>
    <font>
      <sz val="8"/>
      <color rgb="FF000000"/>
      <name val="Times New Roman"/>
      <family val="1"/>
    </font>
    <font>
      <b/>
      <i/>
      <sz val="10"/>
      <color rgb="FFFF0000"/>
      <name val="Cambria"/>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47"/>
        <bgColor indexed="64"/>
      </patternFill>
    </fill>
  </fills>
  <borders count="1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style="thin"/>
      <bottom style="thin"/>
    </border>
    <border>
      <left style="medium"/>
      <right>
        <color indexed="63"/>
      </right>
      <top>
        <color indexed="63"/>
      </top>
      <bottom style="medium"/>
    </border>
    <border>
      <left style="medium"/>
      <right style="dotted"/>
      <top style="dotted"/>
      <bottom style="dotted"/>
    </border>
    <border>
      <left>
        <color indexed="63"/>
      </left>
      <right style="dotted"/>
      <top style="dotted"/>
      <bottom style="dotted"/>
    </border>
    <border>
      <left style="dotted"/>
      <right style="dotted"/>
      <top style="dotted"/>
      <bottom style="dotted"/>
    </border>
    <border>
      <left style="dotted"/>
      <right style="medium"/>
      <top style="dotted"/>
      <bottom style="dotted"/>
    </border>
    <border>
      <left style="medium"/>
      <right style="dotted"/>
      <top style="dotted"/>
      <bottom>
        <color indexed="63"/>
      </bottom>
    </border>
    <border>
      <left>
        <color indexed="63"/>
      </left>
      <right style="dotted"/>
      <top style="dotted"/>
      <bottom>
        <color indexed="63"/>
      </bottom>
    </border>
    <border>
      <left style="dotted"/>
      <right style="dotted"/>
      <top style="dotted"/>
      <bottom>
        <color indexed="63"/>
      </bottom>
    </border>
    <border>
      <left style="dotted"/>
      <right style="medium"/>
      <top style="dotted"/>
      <bottom>
        <color indexed="63"/>
      </bottom>
    </border>
    <border>
      <left style="medium"/>
      <right style="dotted"/>
      <top style="medium"/>
      <bottom style="medium"/>
    </border>
    <border>
      <left>
        <color indexed="63"/>
      </left>
      <right style="dotted"/>
      <top style="medium"/>
      <bottom style="medium"/>
    </border>
    <border>
      <left style="dotted"/>
      <right style="dotted"/>
      <top style="medium"/>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dotted"/>
      <right style="dotted"/>
      <top style="dotted"/>
      <bottom style="medium"/>
    </border>
    <border>
      <left style="dotted"/>
      <right style="dotted"/>
      <top style="medium"/>
      <bottom style="dotted"/>
    </border>
    <border>
      <left style="medium"/>
      <right style="dotted"/>
      <top/>
      <bottom style="dotted"/>
    </border>
    <border>
      <left>
        <color indexed="63"/>
      </left>
      <right style="dotted"/>
      <top>
        <color indexed="63"/>
      </top>
      <bottom style="dotted"/>
    </border>
    <border>
      <left style="dotted"/>
      <right style="dotted"/>
      <top>
        <color indexed="63"/>
      </top>
      <bottom style="dotted"/>
    </border>
    <border>
      <left>
        <color indexed="63"/>
      </left>
      <right style="medium"/>
      <top>
        <color indexed="63"/>
      </top>
      <bottom style="dotted"/>
    </border>
    <border>
      <left>
        <color indexed="63"/>
      </left>
      <right>
        <color indexed="63"/>
      </right>
      <top>
        <color indexed="63"/>
      </top>
      <bottom style="dotted"/>
    </border>
    <border>
      <left style="dotted"/>
      <right style="medium"/>
      <top style="medium"/>
      <bottom style="medium"/>
    </border>
    <border>
      <left style="thin"/>
      <right>
        <color indexed="63"/>
      </right>
      <top style="medium"/>
      <bottom style="thin"/>
    </border>
    <border>
      <left style="thin"/>
      <right style="medium"/>
      <top style="medium"/>
      <bottom style="thin"/>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thick"/>
    </border>
    <border>
      <left style="thin"/>
      <right>
        <color indexed="63"/>
      </right>
      <top>
        <color indexed="63"/>
      </top>
      <bottom style="thick"/>
    </border>
    <border>
      <left style="thin"/>
      <right style="thin"/>
      <top style="thin"/>
      <bottom style="thick"/>
    </border>
    <border>
      <left>
        <color indexed="63"/>
      </left>
      <right>
        <color indexed="63"/>
      </right>
      <top style="thin"/>
      <bottom style="thick"/>
    </border>
    <border>
      <left>
        <color indexed="63"/>
      </left>
      <right style="thin"/>
      <top style="thin"/>
      <bottom style="thick"/>
    </border>
    <border>
      <left>
        <color indexed="63"/>
      </left>
      <right style="medium"/>
      <top>
        <color indexed="63"/>
      </top>
      <bottom>
        <color indexed="63"/>
      </bottom>
    </border>
    <border>
      <left style="thin"/>
      <right style="thin"/>
      <top style="thick"/>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style="dotted"/>
      <right>
        <color indexed="63"/>
      </right>
      <top style="dotted"/>
      <bottom style="dotted"/>
    </border>
    <border>
      <left style="thin"/>
      <right style="thick"/>
      <top style="dotted"/>
      <bottom style="dotted"/>
    </border>
    <border>
      <left style="thick"/>
      <right>
        <color indexed="63"/>
      </right>
      <top style="dotted"/>
      <bottom style="dotted"/>
    </border>
    <border>
      <left>
        <color indexed="63"/>
      </left>
      <right>
        <color indexed="63"/>
      </right>
      <top style="dotted"/>
      <bottom style="dotted"/>
    </border>
    <border>
      <left style="thin"/>
      <right style="dotted"/>
      <top style="dotted"/>
      <bottom style="dotted"/>
    </border>
    <border>
      <left style="thick"/>
      <right>
        <color indexed="63"/>
      </right>
      <top style="dotted"/>
      <bottom style="thick"/>
    </border>
    <border>
      <left>
        <color indexed="63"/>
      </left>
      <right>
        <color indexed="63"/>
      </right>
      <top style="dotted"/>
      <bottom style="thick"/>
    </border>
    <border>
      <left>
        <color indexed="63"/>
      </left>
      <right style="thin"/>
      <top style="dotted"/>
      <bottom style="thick"/>
    </border>
    <border>
      <left style="thin"/>
      <right style="dotted"/>
      <top style="dotted"/>
      <bottom style="thick"/>
    </border>
    <border>
      <left style="dotted"/>
      <right style="dotted"/>
      <top style="dotted"/>
      <bottom style="thick"/>
    </border>
    <border>
      <left style="dotted"/>
      <right>
        <color indexed="63"/>
      </right>
      <top style="dotted"/>
      <bottom style="thick"/>
    </border>
    <border>
      <left>
        <color indexed="63"/>
      </left>
      <right style="dotted"/>
      <top style="dotted"/>
      <bottom style="thick"/>
    </border>
    <border>
      <left style="thin"/>
      <right style="thick"/>
      <top style="dotted"/>
      <bottom style="thick"/>
    </border>
    <border>
      <left style="thin"/>
      <right style="thin"/>
      <top style="medium"/>
      <bottom style="thin"/>
    </border>
    <border>
      <left>
        <color indexed="63"/>
      </left>
      <right style="medium"/>
      <top style="medium"/>
      <bottom style="thin"/>
    </border>
    <border>
      <left style="thin"/>
      <right style="medium"/>
      <top style="thin"/>
      <bottom style="thin"/>
    </border>
    <border>
      <left>
        <color indexed="63"/>
      </left>
      <right style="medium"/>
      <top style="thin"/>
      <bottom style="thin"/>
    </border>
    <border>
      <left style="thin"/>
      <right style="thin"/>
      <top style="thin"/>
      <bottom style="medium"/>
    </border>
    <border>
      <left style="thin"/>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medium"/>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style="medium"/>
      <bottom style="medium"/>
    </border>
    <border>
      <left style="thin"/>
      <right>
        <color indexed="63"/>
      </right>
      <top style="medium"/>
      <bottom style="medium"/>
    </border>
    <border>
      <left>
        <color indexed="63"/>
      </left>
      <right style="thin"/>
      <top style="medium"/>
      <bottom>
        <color indexed="63"/>
      </bottom>
    </border>
    <border>
      <left style="thin"/>
      <right style="medium"/>
      <top>
        <color indexed="63"/>
      </top>
      <bottom style="thin"/>
    </border>
    <border>
      <left style="medium"/>
      <right style="medium"/>
      <top style="dotted"/>
      <bottom style="dotted"/>
    </border>
    <border>
      <left style="medium"/>
      <right style="medium"/>
      <top>
        <color indexed="63"/>
      </top>
      <bottom style="dotted"/>
    </border>
    <border>
      <left>
        <color indexed="63"/>
      </left>
      <right style="thin"/>
      <top style="medium"/>
      <bottom style="medium"/>
    </border>
    <border>
      <left style="medium"/>
      <right style="medium"/>
      <top style="medium"/>
      <bottom style="medium"/>
    </border>
    <border>
      <left>
        <color indexed="63"/>
      </left>
      <right style="thin"/>
      <top>
        <color indexed="63"/>
      </top>
      <bottom style="medium"/>
    </border>
    <border>
      <left style="medium"/>
      <right style="thin"/>
      <top>
        <color indexed="63"/>
      </top>
      <bottom style="thin"/>
    </border>
    <border>
      <left style="medium"/>
      <right style="medium"/>
      <top style="medium"/>
      <bottom>
        <color indexed="63"/>
      </bottom>
    </border>
    <border>
      <left style="medium"/>
      <right style="medium"/>
      <top>
        <color indexed="63"/>
      </top>
      <bottom style="medium"/>
    </border>
    <border>
      <left style="medium"/>
      <right style="thin"/>
      <top style="medium"/>
      <bottom style="thin"/>
    </border>
    <border>
      <left style="medium"/>
      <right style="thin"/>
      <top style="thin"/>
      <bottom style="medium"/>
    </border>
    <border>
      <left style="thick"/>
      <right>
        <color indexed="63"/>
      </right>
      <top style="thick"/>
      <bottom>
        <color indexed="63"/>
      </bottom>
    </border>
    <border>
      <left style="thin"/>
      <right style="thin"/>
      <top style="medium"/>
      <bottom>
        <color indexed="63"/>
      </bottom>
    </border>
    <border>
      <left style="medium"/>
      <right>
        <color indexed="63"/>
      </right>
      <top style="thin"/>
      <bottom style="thin"/>
    </border>
    <border>
      <left style="thin"/>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dotted"/>
      <right style="dotted"/>
      <top>
        <color indexed="63"/>
      </top>
      <bottom style="medium"/>
    </border>
    <border>
      <left style="dotted"/>
      <right>
        <color indexed="63"/>
      </right>
      <top style="medium"/>
      <bottom style="medium"/>
    </border>
    <border>
      <left>
        <color indexed="63"/>
      </left>
      <right style="medium"/>
      <top style="dotted"/>
      <bottom style="dotted"/>
    </border>
    <border>
      <left>
        <color indexed="63"/>
      </left>
      <right style="medium"/>
      <top style="medium"/>
      <bottom style="medium"/>
    </border>
    <border>
      <left style="thin"/>
      <right>
        <color indexed="6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color indexed="63"/>
      </top>
      <bottom style="thin"/>
    </border>
    <border>
      <left style="thin"/>
      <right style="thin"/>
      <top>
        <color indexed="63"/>
      </top>
      <bottom style="dotted"/>
    </border>
    <border>
      <left style="thin"/>
      <right style="medium"/>
      <top>
        <color indexed="63"/>
      </top>
      <bottom style="dotted"/>
    </border>
    <border>
      <left style="thin"/>
      <right style="medium"/>
      <top style="dotted"/>
      <bottom style="dotted"/>
    </border>
    <border>
      <left>
        <color indexed="63"/>
      </left>
      <right style="thin"/>
      <top>
        <color indexed="63"/>
      </top>
      <bottom>
        <color indexed="63"/>
      </bottom>
    </border>
    <border>
      <left style="thin"/>
      <right style="medium"/>
      <top>
        <color indexed="63"/>
      </top>
      <bottom>
        <color indexed="63"/>
      </bottom>
    </border>
    <border>
      <left style="thin"/>
      <right>
        <color indexed="63"/>
      </right>
      <top style="medium"/>
      <bottom>
        <color indexed="63"/>
      </bottom>
    </border>
    <border>
      <left style="thin"/>
      <right style="dotted"/>
      <top>
        <color indexed="63"/>
      </top>
      <bottom style="dotted"/>
    </border>
    <border>
      <left style="thin"/>
      <right>
        <color indexed="63"/>
      </right>
      <top>
        <color indexed="63"/>
      </top>
      <bottom style="dotted"/>
    </border>
    <border>
      <left style="thin"/>
      <right style="medium"/>
      <top style="thin"/>
      <bottom style="dotted"/>
    </border>
    <border>
      <left style="medium"/>
      <right style="thin"/>
      <top style="dotted"/>
      <bottom style="dotted"/>
    </border>
    <border>
      <left style="dotted"/>
      <right style="dotted"/>
      <top style="medium"/>
      <bottom>
        <color indexed="63"/>
      </bottom>
    </border>
    <border>
      <left style="dotted"/>
      <right style="medium"/>
      <top style="medium"/>
      <bottom>
        <color indexed="63"/>
      </bottom>
    </border>
    <border>
      <left style="dotted"/>
      <right style="medium"/>
      <top>
        <color indexed="63"/>
      </top>
      <bottom style="medium"/>
    </border>
    <border>
      <left style="medium"/>
      <right style="dotted"/>
      <top>
        <color indexed="63"/>
      </top>
      <bottom style="medium"/>
    </border>
    <border>
      <left style="medium"/>
      <right style="dotted"/>
      <top style="medium"/>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ck"/>
      <top>
        <color indexed="63"/>
      </top>
      <bottom>
        <color indexed="63"/>
      </bottom>
    </border>
    <border>
      <left style="medium"/>
      <right>
        <color indexed="63"/>
      </right>
      <top style="thin"/>
      <bottom style="dashed"/>
    </border>
    <border>
      <left style="thin"/>
      <right style="thin"/>
      <top style="thin"/>
      <bottom style="dashed"/>
    </border>
    <border>
      <left style="thin"/>
      <right style="medium"/>
      <top style="thin"/>
      <bottom style="dashed"/>
    </border>
    <border>
      <left style="medium"/>
      <right>
        <color indexed="63"/>
      </right>
      <top style="dashed"/>
      <bottom style="dashed"/>
    </border>
    <border>
      <left style="thin"/>
      <right style="thin"/>
      <top style="dashed"/>
      <bottom style="dashed"/>
    </border>
    <border>
      <left style="thin"/>
      <right style="medium"/>
      <top style="dashed"/>
      <bottom style="dashed"/>
    </border>
    <border>
      <left style="medium"/>
      <right>
        <color indexed="63"/>
      </right>
      <top style="dashed"/>
      <bottom style="thin"/>
    </border>
    <border>
      <left style="thin"/>
      <right style="thin"/>
      <top style="dashed"/>
      <bottom style="thin"/>
    </border>
    <border>
      <left style="thin"/>
      <right style="medium"/>
      <top style="dashed"/>
      <bottom style="thin"/>
    </border>
    <border>
      <left style="medium"/>
      <right>
        <color indexed="63"/>
      </right>
      <top>
        <color indexed="63"/>
      </top>
      <bottom style="thick"/>
    </border>
    <border>
      <left>
        <color indexed="63"/>
      </left>
      <right style="medium"/>
      <top>
        <color indexed="63"/>
      </top>
      <bottom style="thick"/>
    </border>
    <border>
      <left style="medium"/>
      <right>
        <color indexed="63"/>
      </right>
      <top style="thick"/>
      <bottom>
        <color indexed="63"/>
      </bottom>
    </border>
    <border>
      <left style="thin"/>
      <right style="medium"/>
      <top style="thick"/>
      <bottom>
        <color indexed="63"/>
      </bottom>
    </border>
    <border>
      <left style="medium"/>
      <right>
        <color indexed="63"/>
      </right>
      <top style="dotted"/>
      <bottom style="dotted"/>
    </border>
    <border>
      <left style="medium"/>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style="dotted"/>
      <top style="dotted"/>
      <bottom style="medium"/>
    </border>
    <border>
      <left style="dotted"/>
      <right>
        <color indexed="63"/>
      </right>
      <top style="dotted"/>
      <bottom style="medium"/>
    </border>
    <border>
      <left>
        <color indexed="63"/>
      </left>
      <right style="dotted"/>
      <top style="dotted"/>
      <bottom style="medium"/>
    </border>
    <border>
      <left style="thin"/>
      <right style="medium"/>
      <top style="dotted"/>
      <bottom style="medium"/>
    </border>
    <border>
      <left style="medium"/>
      <right style="dotted"/>
      <top>
        <color indexed="63"/>
      </top>
      <bottom>
        <color indexed="63"/>
      </bottom>
    </border>
    <border>
      <left style="dotted"/>
      <right>
        <color indexed="63"/>
      </right>
      <top>
        <color indexed="63"/>
      </top>
      <bottom>
        <color indexed="63"/>
      </bottom>
    </border>
    <border>
      <left style="dotted"/>
      <right style="dotted"/>
      <top>
        <color indexed="63"/>
      </top>
      <bottom>
        <color indexed="63"/>
      </bottom>
    </border>
    <border>
      <left style="medium"/>
      <right style="dotted"/>
      <top style="medium"/>
      <bottom style="dotted"/>
    </border>
    <border>
      <left style="medium"/>
      <right style="dotted"/>
      <top style="dotted"/>
      <bottom style="medium"/>
    </border>
    <border>
      <left style="dotted"/>
      <right style="medium"/>
      <top style="medium"/>
      <bottom style="dotted"/>
    </border>
    <border>
      <left style="dotted"/>
      <right style="medium"/>
      <top style="dotted"/>
      <bottom style="medium"/>
    </border>
    <border>
      <left style="thin"/>
      <right style="medium"/>
      <top style="medium"/>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style="dotted"/>
      <right>
        <color indexed="63"/>
      </right>
      <top style="medium"/>
      <bottom style="dotted"/>
    </border>
    <border>
      <left style="dotted"/>
      <right>
        <color indexed="63"/>
      </right>
      <top style="dotted"/>
      <bottom>
        <color indexed="63"/>
      </bottom>
    </border>
    <border>
      <left>
        <color indexed="63"/>
      </left>
      <right style="dotted"/>
      <top style="medium"/>
      <bottom style="dotted"/>
    </border>
    <border>
      <left>
        <color indexed="63"/>
      </left>
      <right style="medium"/>
      <top style="thin"/>
      <bottom style="medium"/>
    </border>
    <border>
      <left>
        <color indexed="63"/>
      </left>
      <right>
        <color indexed="63"/>
      </right>
      <top style="medium"/>
      <bottom style="thin"/>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26" borderId="0" applyNumberFormat="0" applyBorder="0" applyAlignment="0" applyProtection="0"/>
    <xf numFmtId="0" fontId="100" fillId="27" borderId="1" applyNumberFormat="0" applyAlignment="0" applyProtection="0"/>
    <xf numFmtId="0" fontId="101" fillId="28" borderId="2" applyNumberFormat="0" applyAlignment="0" applyProtection="0"/>
    <xf numFmtId="188" fontId="0" fillId="0" borderId="0" applyFill="0" applyBorder="0" applyAlignment="0" applyProtection="0"/>
    <xf numFmtId="177" fontId="0" fillId="0" borderId="0" applyFont="0" applyFill="0" applyBorder="0" applyAlignment="0" applyProtection="0"/>
    <xf numFmtId="188" fontId="0" fillId="0" borderId="0" applyFill="0" applyBorder="0" applyAlignment="0" applyProtection="0"/>
    <xf numFmtId="179" fontId="0" fillId="0" borderId="0" applyFont="0" applyFill="0" applyBorder="0" applyAlignment="0" applyProtection="0"/>
    <xf numFmtId="3" fontId="0" fillId="0" borderId="0" applyFill="0" applyBorder="0" applyAlignment="0" applyProtection="0"/>
    <xf numFmtId="174" fontId="0" fillId="0" borderId="0" applyFill="0" applyBorder="0" applyAlignment="0" applyProtection="0"/>
    <xf numFmtId="176" fontId="0" fillId="0" borderId="0" applyFont="0" applyFill="0" applyBorder="0" applyAlignment="0" applyProtection="0"/>
    <xf numFmtId="172" fontId="0" fillId="0" borderId="0" applyFill="0" applyBorder="0" applyAlignment="0" applyProtection="0"/>
    <xf numFmtId="189" fontId="0" fillId="0" borderId="0" applyFill="0" applyBorder="0" applyAlignment="0" applyProtection="0"/>
    <xf numFmtId="0" fontId="102" fillId="0" borderId="0" applyNumberFormat="0" applyFill="0" applyBorder="0" applyAlignment="0" applyProtection="0"/>
    <xf numFmtId="2" fontId="0" fillId="0" borderId="0" applyFill="0" applyBorder="0" applyAlignment="0" applyProtection="0"/>
    <xf numFmtId="0" fontId="10" fillId="0" borderId="0" applyNumberFormat="0" applyFill="0" applyBorder="0" applyAlignment="0" applyProtection="0"/>
    <xf numFmtId="0" fontId="103"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04" fillId="0" borderId="3" applyNumberFormat="0" applyFill="0" applyAlignment="0" applyProtection="0"/>
    <xf numFmtId="0" fontId="104" fillId="0" borderId="0" applyNumberFormat="0" applyFill="0" applyBorder="0" applyAlignment="0" applyProtection="0"/>
    <xf numFmtId="0" fontId="7" fillId="0" borderId="0" applyNumberFormat="0" applyFill="0" applyBorder="0" applyAlignment="0" applyProtection="0"/>
    <xf numFmtId="0" fontId="105" fillId="30" borderId="1" applyNumberFormat="0" applyAlignment="0" applyProtection="0"/>
    <xf numFmtId="0" fontId="106" fillId="0" borderId="4" applyNumberFormat="0" applyFill="0" applyAlignment="0" applyProtection="0"/>
    <xf numFmtId="0" fontId="107" fillId="31" borderId="0" applyNumberFormat="0" applyBorder="0" applyAlignment="0" applyProtection="0"/>
    <xf numFmtId="0" fontId="0" fillId="0" borderId="0">
      <alignment/>
      <protection/>
    </xf>
    <xf numFmtId="0" fontId="10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0" fontId="109" fillId="27" borderId="6" applyNumberFormat="0" applyAlignment="0" applyProtection="0"/>
    <xf numFmtId="10" fontId="0" fillId="0" borderId="0" applyFill="0" applyBorder="0" applyAlignment="0" applyProtection="0"/>
    <xf numFmtId="0" fontId="110" fillId="0" borderId="0" applyNumberFormat="0" applyFill="0" applyBorder="0" applyAlignment="0" applyProtection="0"/>
    <xf numFmtId="0" fontId="0" fillId="0" borderId="7" applyNumberFormat="0" applyFill="0" applyAlignment="0" applyProtection="0"/>
    <xf numFmtId="0" fontId="111" fillId="0" borderId="0" applyNumberFormat="0" applyFill="0" applyBorder="0" applyAlignment="0" applyProtection="0"/>
  </cellStyleXfs>
  <cellXfs count="1012">
    <xf numFmtId="0" fontId="0" fillId="0" borderId="0" xfId="0" applyAlignment="1">
      <alignment/>
    </xf>
    <xf numFmtId="0" fontId="0" fillId="0" borderId="0" xfId="0" applyBorder="1" applyAlignment="1">
      <alignment/>
    </xf>
    <xf numFmtId="0" fontId="0" fillId="0" borderId="0" xfId="76">
      <alignment/>
      <protection/>
    </xf>
    <xf numFmtId="3" fontId="8" fillId="0" borderId="0" xfId="76" applyNumberFormat="1" applyFont="1" applyBorder="1">
      <alignment/>
      <protection/>
    </xf>
    <xf numFmtId="0" fontId="6" fillId="0" borderId="0" xfId="76" applyFont="1">
      <alignment/>
      <protection/>
    </xf>
    <xf numFmtId="0" fontId="6" fillId="0" borderId="0" xfId="76" applyFont="1" applyAlignment="1">
      <alignment horizontal="center"/>
      <protection/>
    </xf>
    <xf numFmtId="3" fontId="6" fillId="0" borderId="0" xfId="76" applyNumberFormat="1" applyFont="1">
      <alignment/>
      <protection/>
    </xf>
    <xf numFmtId="3" fontId="8" fillId="0" borderId="0" xfId="76" applyNumberFormat="1" applyFont="1">
      <alignment/>
      <protection/>
    </xf>
    <xf numFmtId="49" fontId="9" fillId="0" borderId="0" xfId="76" applyNumberFormat="1" applyFont="1" applyBorder="1" applyAlignment="1">
      <alignment horizontal="center" wrapText="1"/>
      <protection/>
    </xf>
    <xf numFmtId="49" fontId="9" fillId="0" borderId="0" xfId="76" applyNumberFormat="1" applyFont="1" applyBorder="1" applyAlignment="1">
      <alignment horizontal="center"/>
      <protection/>
    </xf>
    <xf numFmtId="49" fontId="9" fillId="0" borderId="0" xfId="76" applyNumberFormat="1" applyFont="1" applyAlignment="1">
      <alignment horizontal="center"/>
      <protection/>
    </xf>
    <xf numFmtId="0" fontId="0" fillId="0" borderId="0" xfId="74">
      <alignment/>
      <protection/>
    </xf>
    <xf numFmtId="0" fontId="1" fillId="0" borderId="0" xfId="0" applyFont="1" applyAlignment="1">
      <alignment/>
    </xf>
    <xf numFmtId="0" fontId="1" fillId="0" borderId="0" xfId="0" applyFont="1" applyAlignment="1">
      <alignment/>
    </xf>
    <xf numFmtId="0" fontId="0" fillId="0" borderId="0" xfId="73" applyFont="1">
      <alignment/>
      <protection/>
    </xf>
    <xf numFmtId="0" fontId="112" fillId="33" borderId="0" xfId="64" applyFont="1" applyFill="1">
      <alignment/>
      <protection/>
    </xf>
    <xf numFmtId="0" fontId="68" fillId="33" borderId="0" xfId="73" applyFont="1" applyFill="1">
      <alignment/>
      <protection/>
    </xf>
    <xf numFmtId="0" fontId="0" fillId="33" borderId="0" xfId="63" applyFont="1" applyFill="1">
      <alignment/>
      <protection/>
    </xf>
    <xf numFmtId="0" fontId="0" fillId="0" borderId="0" xfId="63" applyFont="1">
      <alignment/>
      <protection/>
    </xf>
    <xf numFmtId="0" fontId="69" fillId="0" borderId="0" xfId="73" applyFont="1">
      <alignment/>
      <protection/>
    </xf>
    <xf numFmtId="0" fontId="69" fillId="0" borderId="8" xfId="73" applyFont="1" applyBorder="1">
      <alignment/>
      <protection/>
    </xf>
    <xf numFmtId="0" fontId="69" fillId="33" borderId="0" xfId="73" applyFont="1" applyFill="1">
      <alignment/>
      <protection/>
    </xf>
    <xf numFmtId="0" fontId="70" fillId="34" borderId="9" xfId="73" applyFont="1" applyFill="1" applyBorder="1">
      <alignment/>
      <protection/>
    </xf>
    <xf numFmtId="0" fontId="70" fillId="34" borderId="10" xfId="73" applyFont="1" applyFill="1" applyBorder="1">
      <alignment/>
      <protection/>
    </xf>
    <xf numFmtId="0" fontId="68" fillId="34" borderId="10" xfId="72" applyFont="1" applyFill="1" applyBorder="1" applyAlignment="1">
      <alignment/>
    </xf>
    <xf numFmtId="0" fontId="70" fillId="34" borderId="10" xfId="72" applyFont="1" applyFill="1" applyBorder="1" applyAlignment="1">
      <alignment horizontal="center"/>
    </xf>
    <xf numFmtId="0" fontId="70" fillId="33" borderId="10" xfId="73" applyFont="1" applyFill="1" applyBorder="1">
      <alignment/>
      <protection/>
    </xf>
    <xf numFmtId="0" fontId="68" fillId="33" borderId="10" xfId="73" applyFont="1" applyFill="1" applyBorder="1">
      <alignment/>
      <protection/>
    </xf>
    <xf numFmtId="0" fontId="71" fillId="33" borderId="0" xfId="0" applyFont="1" applyFill="1" applyAlignment="1">
      <alignment/>
    </xf>
    <xf numFmtId="0" fontId="72" fillId="33" borderId="0" xfId="73" applyFont="1" applyFill="1">
      <alignment/>
      <protection/>
    </xf>
    <xf numFmtId="0" fontId="73" fillId="33" borderId="11" xfId="72" applyFont="1" applyFill="1" applyBorder="1" applyAlignment="1">
      <alignment/>
    </xf>
    <xf numFmtId="0" fontId="73" fillId="33" borderId="0" xfId="72" applyFont="1" applyFill="1" applyBorder="1" applyAlignment="1">
      <alignment/>
    </xf>
    <xf numFmtId="0" fontId="69" fillId="33" borderId="0" xfId="73" applyFont="1" applyFill="1" applyBorder="1">
      <alignment/>
      <protection/>
    </xf>
    <xf numFmtId="0" fontId="73" fillId="33" borderId="0" xfId="73" applyFont="1" applyFill="1" applyBorder="1">
      <alignment/>
      <protection/>
    </xf>
    <xf numFmtId="0" fontId="69" fillId="33" borderId="11" xfId="73" applyFont="1" applyFill="1" applyBorder="1">
      <alignment/>
      <protection/>
    </xf>
    <xf numFmtId="0" fontId="72" fillId="33" borderId="12" xfId="73" applyFont="1" applyFill="1" applyBorder="1">
      <alignment/>
      <protection/>
    </xf>
    <xf numFmtId="0" fontId="73" fillId="35" borderId="0" xfId="0" applyFont="1" applyFill="1" applyBorder="1" applyAlignment="1">
      <alignment horizontal="left"/>
    </xf>
    <xf numFmtId="0" fontId="69" fillId="33" borderId="13" xfId="73" applyFont="1" applyFill="1" applyBorder="1">
      <alignment/>
      <protection/>
    </xf>
    <xf numFmtId="0" fontId="69" fillId="33" borderId="8" xfId="73" applyFont="1" applyFill="1" applyBorder="1">
      <alignment/>
      <protection/>
    </xf>
    <xf numFmtId="0" fontId="69" fillId="33" borderId="8" xfId="72" applyFont="1" applyFill="1" applyBorder="1" applyAlignment="1">
      <alignment/>
    </xf>
    <xf numFmtId="0" fontId="69" fillId="35" borderId="0" xfId="72" applyFont="1" applyFill="1" applyAlignment="1">
      <alignment/>
    </xf>
    <xf numFmtId="0" fontId="69" fillId="33" borderId="0" xfId="72" applyFont="1" applyFill="1" applyAlignment="1">
      <alignment/>
    </xf>
    <xf numFmtId="0" fontId="69" fillId="33" borderId="0" xfId="72" applyFont="1" applyFill="1" applyBorder="1" applyAlignment="1">
      <alignment/>
    </xf>
    <xf numFmtId="0" fontId="74" fillId="33" borderId="14" xfId="72" applyFont="1" applyFill="1" applyBorder="1" applyAlignment="1">
      <alignment horizontal="center"/>
    </xf>
    <xf numFmtId="0" fontId="74" fillId="33" borderId="15" xfId="72" applyFont="1" applyFill="1" applyBorder="1" applyAlignment="1">
      <alignment horizontal="center"/>
    </xf>
    <xf numFmtId="0" fontId="74" fillId="33" borderId="16" xfId="72" applyFont="1" applyFill="1" applyBorder="1" applyAlignment="1">
      <alignment horizontal="center"/>
    </xf>
    <xf numFmtId="0" fontId="74" fillId="33" borderId="17" xfId="72" applyFont="1" applyFill="1" applyBorder="1" applyAlignment="1">
      <alignment horizontal="center"/>
    </xf>
    <xf numFmtId="0" fontId="69" fillId="33" borderId="14" xfId="72" applyFont="1" applyFill="1" applyBorder="1" applyAlignment="1">
      <alignment/>
    </xf>
    <xf numFmtId="0" fontId="69" fillId="33" borderId="15" xfId="72" applyFont="1" applyFill="1" applyBorder="1" applyAlignment="1">
      <alignment/>
    </xf>
    <xf numFmtId="0" fontId="69" fillId="33" borderId="16" xfId="72" applyFont="1" applyFill="1" applyBorder="1" applyAlignment="1">
      <alignment/>
    </xf>
    <xf numFmtId="0" fontId="69" fillId="35" borderId="16" xfId="72" applyFont="1" applyFill="1" applyBorder="1" applyAlignment="1">
      <alignment/>
    </xf>
    <xf numFmtId="0" fontId="69" fillId="33" borderId="17" xfId="72" applyFont="1" applyFill="1" applyBorder="1" applyAlignment="1">
      <alignment/>
    </xf>
    <xf numFmtId="0" fontId="69" fillId="35" borderId="14" xfId="72" applyFont="1" applyFill="1" applyBorder="1" applyAlignment="1">
      <alignment/>
    </xf>
    <xf numFmtId="0" fontId="69" fillId="35" borderId="17" xfId="72" applyFont="1" applyFill="1" applyBorder="1" applyAlignment="1">
      <alignment/>
    </xf>
    <xf numFmtId="0" fontId="69" fillId="33" borderId="18" xfId="72" applyFont="1" applyFill="1" applyBorder="1" applyAlignment="1">
      <alignment/>
    </xf>
    <xf numFmtId="0" fontId="69" fillId="33" borderId="19" xfId="72" applyFont="1" applyFill="1" applyBorder="1" applyAlignment="1">
      <alignment/>
    </xf>
    <xf numFmtId="0" fontId="74" fillId="33" borderId="20" xfId="72" applyFont="1" applyFill="1" applyBorder="1" applyAlignment="1">
      <alignment horizontal="left" wrapText="1"/>
    </xf>
    <xf numFmtId="0" fontId="69" fillId="33" borderId="20" xfId="72" applyFont="1" applyFill="1" applyBorder="1" applyAlignment="1">
      <alignment/>
    </xf>
    <xf numFmtId="0" fontId="69" fillId="35" borderId="20" xfId="72" applyFont="1" applyFill="1" applyBorder="1" applyAlignment="1">
      <alignment/>
    </xf>
    <xf numFmtId="0" fontId="73" fillId="33" borderId="20" xfId="72" applyFont="1" applyFill="1" applyBorder="1" applyAlignment="1">
      <alignment horizontal="right"/>
    </xf>
    <xf numFmtId="0" fontId="69" fillId="33" borderId="21" xfId="72" applyFont="1" applyFill="1" applyBorder="1" applyAlignment="1">
      <alignment/>
    </xf>
    <xf numFmtId="0" fontId="73" fillId="35" borderId="22" xfId="72" applyFont="1" applyFill="1" applyBorder="1" applyAlignment="1">
      <alignment horizontal="centerContinuous"/>
    </xf>
    <xf numFmtId="0" fontId="73" fillId="35" borderId="23" xfId="72" applyFont="1" applyFill="1" applyBorder="1" applyAlignment="1">
      <alignment horizontal="centerContinuous"/>
    </xf>
    <xf numFmtId="0" fontId="72" fillId="33" borderId="24" xfId="73" applyFont="1" applyFill="1" applyBorder="1" applyAlignment="1">
      <alignment horizontal="center"/>
      <protection/>
    </xf>
    <xf numFmtId="0" fontId="73" fillId="35" borderId="24" xfId="72" applyFont="1" applyFill="1" applyBorder="1" applyAlignment="1">
      <alignment horizontal="centerContinuous"/>
    </xf>
    <xf numFmtId="3" fontId="69" fillId="33" borderId="0" xfId="76" applyNumberFormat="1" applyFont="1" applyFill="1">
      <alignment/>
      <protection/>
    </xf>
    <xf numFmtId="0" fontId="68" fillId="0" borderId="0" xfId="63" applyFont="1">
      <alignment/>
      <protection/>
    </xf>
    <xf numFmtId="0" fontId="0" fillId="33" borderId="0" xfId="73" applyFont="1" applyFill="1">
      <alignment/>
      <protection/>
    </xf>
    <xf numFmtId="3" fontId="6" fillId="33" borderId="0" xfId="76" applyNumberFormat="1" applyFont="1" applyFill="1">
      <alignment/>
      <protection/>
    </xf>
    <xf numFmtId="0" fontId="6" fillId="33" borderId="12" xfId="0" applyFont="1" applyFill="1" applyBorder="1" applyAlignment="1">
      <alignment/>
    </xf>
    <xf numFmtId="0" fontId="6" fillId="33" borderId="25" xfId="0" applyFont="1" applyFill="1" applyBorder="1" applyAlignment="1">
      <alignment/>
    </xf>
    <xf numFmtId="0" fontId="6" fillId="33" borderId="26" xfId="0" applyFont="1" applyFill="1" applyBorder="1" applyAlignment="1">
      <alignment/>
    </xf>
    <xf numFmtId="0" fontId="6" fillId="33" borderId="27" xfId="0" applyFont="1" applyFill="1" applyBorder="1" applyAlignment="1">
      <alignment/>
    </xf>
    <xf numFmtId="0" fontId="6" fillId="33" borderId="28" xfId="0" applyFont="1" applyFill="1" applyBorder="1" applyAlignment="1">
      <alignment/>
    </xf>
    <xf numFmtId="0" fontId="69" fillId="33" borderId="0" xfId="76" applyFont="1" applyFill="1">
      <alignment/>
      <protection/>
    </xf>
    <xf numFmtId="3" fontId="72" fillId="33" borderId="0" xfId="76" applyNumberFormat="1" applyFont="1" applyFill="1" applyBorder="1">
      <alignment/>
      <protection/>
    </xf>
    <xf numFmtId="0" fontId="69" fillId="33" borderId="0" xfId="76" applyFont="1" applyFill="1" applyAlignment="1">
      <alignment horizontal="center"/>
      <protection/>
    </xf>
    <xf numFmtId="49" fontId="72" fillId="33" borderId="0" xfId="76" applyNumberFormat="1" applyFont="1" applyFill="1" applyBorder="1" applyAlignment="1">
      <alignment horizontal="center" wrapText="1"/>
      <protection/>
    </xf>
    <xf numFmtId="3" fontId="72" fillId="33" borderId="0" xfId="76" applyNumberFormat="1" applyFont="1" applyFill="1">
      <alignment/>
      <protection/>
    </xf>
    <xf numFmtId="0" fontId="0" fillId="33" borderId="0" xfId="0" applyFill="1" applyAlignment="1">
      <alignment/>
    </xf>
    <xf numFmtId="0" fontId="0" fillId="33" borderId="0" xfId="0" applyFill="1" applyBorder="1" applyAlignment="1">
      <alignment/>
    </xf>
    <xf numFmtId="0" fontId="0" fillId="33" borderId="0" xfId="74" applyFill="1">
      <alignment/>
      <protection/>
    </xf>
    <xf numFmtId="0" fontId="69" fillId="33" borderId="0" xfId="74" applyFont="1" applyFill="1">
      <alignment/>
      <protection/>
    </xf>
    <xf numFmtId="0" fontId="69" fillId="0" borderId="0" xfId="74" applyFont="1">
      <alignment/>
      <protection/>
    </xf>
    <xf numFmtId="0" fontId="0" fillId="33" borderId="0" xfId="67" applyFill="1">
      <alignment/>
      <protection/>
    </xf>
    <xf numFmtId="0" fontId="112" fillId="33" borderId="0" xfId="0" applyFont="1" applyFill="1" applyAlignment="1">
      <alignment/>
    </xf>
    <xf numFmtId="0" fontId="0" fillId="33" borderId="0" xfId="75" applyFill="1">
      <alignment/>
      <protection/>
    </xf>
    <xf numFmtId="0" fontId="11" fillId="33" borderId="0" xfId="67" applyFont="1" applyFill="1">
      <alignment/>
      <protection/>
    </xf>
    <xf numFmtId="0" fontId="72" fillId="33" borderId="0" xfId="67" applyFont="1" applyFill="1" applyAlignment="1">
      <alignment/>
      <protection/>
    </xf>
    <xf numFmtId="0" fontId="12" fillId="33" borderId="0" xfId="67" applyFont="1" applyFill="1" applyAlignment="1">
      <alignment/>
      <protection/>
    </xf>
    <xf numFmtId="0" fontId="75" fillId="33" borderId="0" xfId="67" applyFont="1" applyFill="1" applyAlignment="1">
      <alignment/>
      <protection/>
    </xf>
    <xf numFmtId="0" fontId="18" fillId="33" borderId="0" xfId="67" applyFont="1" applyFill="1">
      <alignment/>
      <protection/>
    </xf>
    <xf numFmtId="2" fontId="76" fillId="33" borderId="0" xfId="71" applyNumberFormat="1" applyFont="1" applyFill="1" applyBorder="1" applyAlignment="1">
      <alignment horizontal="left"/>
      <protection/>
    </xf>
    <xf numFmtId="0" fontId="11" fillId="33" borderId="0" xfId="73" applyFont="1" applyFill="1">
      <alignment/>
      <protection/>
    </xf>
    <xf numFmtId="0" fontId="0" fillId="33" borderId="0" xfId="67" applyFill="1" applyBorder="1">
      <alignment/>
      <protection/>
    </xf>
    <xf numFmtId="0" fontId="74" fillId="35" borderId="8" xfId="74" applyFont="1" applyFill="1" applyBorder="1" applyAlignment="1">
      <alignment horizontal="left"/>
      <protection/>
    </xf>
    <xf numFmtId="0" fontId="0" fillId="33" borderId="8" xfId="67" applyFill="1" applyBorder="1">
      <alignment/>
      <protection/>
    </xf>
    <xf numFmtId="0" fontId="77" fillId="33" borderId="16" xfId="72" applyFont="1" applyFill="1" applyBorder="1" applyAlignment="1">
      <alignment horizontal="left" wrapText="1"/>
    </xf>
    <xf numFmtId="0" fontId="77" fillId="33" borderId="29" xfId="73" applyFont="1" applyFill="1" applyBorder="1" applyAlignment="1">
      <alignment horizontal="center" vertical="center" wrapText="1"/>
      <protection/>
    </xf>
    <xf numFmtId="0" fontId="30" fillId="33" borderId="30" xfId="73" applyFont="1" applyFill="1" applyBorder="1" applyAlignment="1">
      <alignment horizontal="center" vertical="center" wrapText="1"/>
      <protection/>
    </xf>
    <xf numFmtId="0" fontId="46" fillId="33" borderId="29" xfId="0" applyFont="1" applyFill="1" applyBorder="1" applyAlignment="1">
      <alignment horizontal="center" vertical="center" wrapText="1"/>
    </xf>
    <xf numFmtId="3" fontId="19" fillId="0" borderId="24" xfId="42" applyNumberFormat="1" applyFont="1" applyBorder="1" applyAlignment="1">
      <alignment horizontal="right"/>
    </xf>
    <xf numFmtId="0" fontId="47" fillId="35" borderId="31" xfId="72" applyFont="1" applyFill="1" applyBorder="1" applyAlignment="1">
      <alignment horizontal="center"/>
    </xf>
    <xf numFmtId="0" fontId="47" fillId="35" borderId="32" xfId="72" applyFont="1" applyFill="1" applyBorder="1" applyAlignment="1">
      <alignment horizontal="center"/>
    </xf>
    <xf numFmtId="0" fontId="47" fillId="35" borderId="33" xfId="72" applyFont="1" applyFill="1" applyBorder="1" applyAlignment="1">
      <alignment horizontal="center"/>
    </xf>
    <xf numFmtId="0" fontId="47" fillId="35" borderId="34" xfId="72" applyFont="1" applyFill="1" applyBorder="1" applyAlignment="1">
      <alignment horizontal="center"/>
    </xf>
    <xf numFmtId="3" fontId="78" fillId="0" borderId="35" xfId="76" applyNumberFormat="1" applyFont="1" applyBorder="1">
      <alignment/>
      <protection/>
    </xf>
    <xf numFmtId="0" fontId="48" fillId="36" borderId="15" xfId="72" applyFont="1" applyFill="1" applyBorder="1" applyAlignment="1">
      <alignment/>
    </xf>
    <xf numFmtId="0" fontId="20" fillId="37" borderId="16" xfId="72" applyFont="1" applyFill="1" applyBorder="1" applyAlignment="1">
      <alignment/>
    </xf>
    <xf numFmtId="0" fontId="20" fillId="0" borderId="16" xfId="72" applyFont="1" applyBorder="1" applyAlignment="1">
      <alignment/>
    </xf>
    <xf numFmtId="0" fontId="20" fillId="0" borderId="17" xfId="72" applyFont="1" applyBorder="1" applyAlignment="1">
      <alignment/>
    </xf>
    <xf numFmtId="0" fontId="48" fillId="36" borderId="16" xfId="72" applyFont="1" applyFill="1" applyBorder="1" applyAlignment="1">
      <alignment/>
    </xf>
    <xf numFmtId="3" fontId="20" fillId="0" borderId="16" xfId="42" applyNumberFormat="1" applyFont="1" applyBorder="1" applyAlignment="1">
      <alignment/>
    </xf>
    <xf numFmtId="3" fontId="20" fillId="0" borderId="0" xfId="42" applyNumberFormat="1" applyFont="1" applyAlignment="1">
      <alignment/>
    </xf>
    <xf numFmtId="3" fontId="79" fillId="0" borderId="20" xfId="42" applyNumberFormat="1" applyFont="1" applyBorder="1" applyAlignment="1">
      <alignment/>
    </xf>
    <xf numFmtId="0" fontId="79" fillId="37" borderId="16" xfId="72" applyFont="1" applyFill="1" applyBorder="1" applyAlignment="1">
      <alignment/>
    </xf>
    <xf numFmtId="0" fontId="80" fillId="33" borderId="24" xfId="72" applyFont="1" applyFill="1" applyBorder="1" applyAlignment="1">
      <alignment horizontal="right"/>
    </xf>
    <xf numFmtId="3" fontId="20" fillId="33" borderId="24" xfId="72" applyNumberFormat="1" applyFont="1" applyFill="1" applyBorder="1" applyAlignment="1">
      <alignment/>
    </xf>
    <xf numFmtId="0" fontId="20" fillId="33" borderId="24" xfId="72" applyFont="1" applyFill="1" applyBorder="1" applyAlignment="1">
      <alignment/>
    </xf>
    <xf numFmtId="3" fontId="20" fillId="33" borderId="24" xfId="73" applyNumberFormat="1" applyFont="1" applyFill="1" applyBorder="1">
      <alignment/>
      <protection/>
    </xf>
    <xf numFmtId="3" fontId="20" fillId="33" borderId="36" xfId="73" applyNumberFormat="1" applyFont="1" applyFill="1" applyBorder="1">
      <alignment/>
      <protection/>
    </xf>
    <xf numFmtId="0" fontId="30" fillId="0" borderId="12" xfId="0" applyFont="1" applyBorder="1" applyAlignment="1">
      <alignment horizontal="center" vertical="center"/>
    </xf>
    <xf numFmtId="0" fontId="30" fillId="0" borderId="12" xfId="73" applyFont="1" applyBorder="1" applyAlignment="1">
      <alignment horizontal="center" vertical="center"/>
      <protection/>
    </xf>
    <xf numFmtId="0" fontId="21" fillId="0" borderId="0" xfId="0" applyFont="1" applyAlignment="1">
      <alignment/>
    </xf>
    <xf numFmtId="0" fontId="0" fillId="0" borderId="0" xfId="73" applyFont="1">
      <alignment/>
      <protection/>
    </xf>
    <xf numFmtId="0" fontId="13" fillId="0" borderId="0" xfId="73" applyFont="1">
      <alignment/>
      <protection/>
    </xf>
    <xf numFmtId="3" fontId="48" fillId="0" borderId="0" xfId="76" applyNumberFormat="1" applyFont="1">
      <alignment/>
      <protection/>
    </xf>
    <xf numFmtId="0" fontId="48" fillId="0" borderId="37" xfId="0" applyFont="1" applyBorder="1" applyAlignment="1">
      <alignment/>
    </xf>
    <xf numFmtId="0" fontId="48" fillId="0" borderId="38" xfId="0" applyFont="1" applyBorder="1" applyAlignment="1">
      <alignment/>
    </xf>
    <xf numFmtId="0" fontId="46" fillId="0" borderId="37" xfId="0" applyFont="1" applyBorder="1" applyAlignment="1">
      <alignment/>
    </xf>
    <xf numFmtId="3" fontId="78" fillId="0" borderId="39" xfId="76" applyNumberFormat="1" applyFont="1" applyBorder="1">
      <alignment/>
      <protection/>
    </xf>
    <xf numFmtId="3" fontId="48" fillId="0" borderId="39" xfId="76" applyNumberFormat="1" applyFont="1" applyBorder="1">
      <alignment/>
      <protection/>
    </xf>
    <xf numFmtId="0" fontId="46" fillId="0" borderId="40" xfId="76" applyFont="1" applyBorder="1">
      <alignment/>
      <protection/>
    </xf>
    <xf numFmtId="0" fontId="46" fillId="0" borderId="0" xfId="76" applyFont="1">
      <alignment/>
      <protection/>
    </xf>
    <xf numFmtId="3" fontId="78" fillId="0" borderId="41" xfId="76" applyNumberFormat="1" applyFont="1" applyBorder="1">
      <alignment/>
      <protection/>
    </xf>
    <xf numFmtId="3" fontId="78" fillId="0" borderId="0" xfId="76" applyNumberFormat="1" applyFont="1" applyBorder="1">
      <alignment/>
      <protection/>
    </xf>
    <xf numFmtId="3" fontId="48" fillId="0" borderId="0" xfId="76" applyNumberFormat="1" applyFont="1" applyBorder="1">
      <alignment/>
      <protection/>
    </xf>
    <xf numFmtId="0" fontId="46" fillId="0" borderId="0" xfId="0" applyFont="1" applyBorder="1" applyAlignment="1">
      <alignment/>
    </xf>
    <xf numFmtId="0" fontId="48" fillId="0" borderId="42" xfId="76" applyFont="1" applyBorder="1">
      <alignment/>
      <protection/>
    </xf>
    <xf numFmtId="0" fontId="48" fillId="0" borderId="0" xfId="76" applyFont="1">
      <alignment/>
      <protection/>
    </xf>
    <xf numFmtId="0" fontId="81" fillId="37" borderId="0" xfId="0" applyFont="1" applyFill="1" applyBorder="1" applyAlignment="1">
      <alignment/>
    </xf>
    <xf numFmtId="3" fontId="48" fillId="0" borderId="41" xfId="76" applyNumberFormat="1" applyFont="1" applyBorder="1" applyAlignment="1">
      <alignment horizontal="center"/>
      <protection/>
    </xf>
    <xf numFmtId="3" fontId="48" fillId="0" borderId="0" xfId="76" applyNumberFormat="1" applyFont="1" applyBorder="1" applyAlignment="1">
      <alignment horizontal="center"/>
      <protection/>
    </xf>
    <xf numFmtId="3" fontId="48" fillId="0" borderId="43" xfId="76" applyNumberFormat="1" applyFont="1" applyBorder="1" applyAlignment="1">
      <alignment horizontal="center"/>
      <protection/>
    </xf>
    <xf numFmtId="3" fontId="78" fillId="0" borderId="28" xfId="76" applyNumberFormat="1" applyFont="1" applyBorder="1" applyAlignment="1">
      <alignment horizontal="center"/>
      <protection/>
    </xf>
    <xf numFmtId="3" fontId="78" fillId="0" borderId="12" xfId="76" applyNumberFormat="1" applyFont="1" applyBorder="1" applyAlignment="1">
      <alignment horizontal="center"/>
      <protection/>
    </xf>
    <xf numFmtId="0" fontId="81" fillId="37" borderId="0" xfId="0" applyFont="1" applyFill="1" applyBorder="1" applyAlignment="1">
      <alignment horizontal="left"/>
    </xf>
    <xf numFmtId="0" fontId="48" fillId="0" borderId="0" xfId="76" applyFont="1" applyAlignment="1">
      <alignment horizontal="center"/>
      <protection/>
    </xf>
    <xf numFmtId="3" fontId="48" fillId="0" borderId="41" xfId="76" applyNumberFormat="1" applyFont="1" applyBorder="1">
      <alignment/>
      <protection/>
    </xf>
    <xf numFmtId="3" fontId="78" fillId="0" borderId="25" xfId="76" applyNumberFormat="1" applyFont="1" applyBorder="1">
      <alignment/>
      <protection/>
    </xf>
    <xf numFmtId="3" fontId="78" fillId="0" borderId="44" xfId="76" applyNumberFormat="1" applyFont="1" applyBorder="1">
      <alignment/>
      <protection/>
    </xf>
    <xf numFmtId="49" fontId="78" fillId="0" borderId="12" xfId="76" applyNumberFormat="1" applyFont="1" applyBorder="1" applyAlignment="1">
      <alignment wrapText="1"/>
      <protection/>
    </xf>
    <xf numFmtId="3" fontId="30" fillId="0" borderId="44" xfId="76" applyNumberFormat="1" applyFont="1" applyBorder="1">
      <alignment/>
      <protection/>
    </xf>
    <xf numFmtId="3" fontId="30" fillId="0" borderId="26" xfId="76" applyNumberFormat="1" applyFont="1" applyBorder="1">
      <alignment/>
      <protection/>
    </xf>
    <xf numFmtId="3" fontId="46" fillId="0" borderId="0" xfId="76" applyNumberFormat="1" applyFont="1" applyBorder="1">
      <alignment/>
      <protection/>
    </xf>
    <xf numFmtId="3" fontId="48" fillId="0" borderId="45" xfId="76" applyNumberFormat="1" applyFont="1" applyBorder="1">
      <alignment/>
      <protection/>
    </xf>
    <xf numFmtId="3" fontId="48" fillId="0" borderId="46" xfId="76" applyNumberFormat="1" applyFont="1" applyBorder="1">
      <alignment/>
      <protection/>
    </xf>
    <xf numFmtId="3" fontId="48" fillId="0" borderId="47" xfId="76" applyNumberFormat="1" applyFont="1" applyBorder="1">
      <alignment/>
      <protection/>
    </xf>
    <xf numFmtId="3" fontId="48" fillId="0" borderId="48" xfId="76" applyNumberFormat="1" applyFont="1" applyBorder="1">
      <alignment/>
      <protection/>
    </xf>
    <xf numFmtId="3" fontId="48" fillId="0" borderId="49" xfId="76" applyNumberFormat="1" applyFont="1" applyBorder="1">
      <alignment/>
      <protection/>
    </xf>
    <xf numFmtId="3" fontId="48" fillId="0" borderId="11" xfId="76" applyNumberFormat="1" applyFont="1" applyBorder="1">
      <alignment/>
      <protection/>
    </xf>
    <xf numFmtId="3" fontId="48" fillId="0" borderId="50" xfId="76" applyNumberFormat="1" applyFont="1" applyBorder="1">
      <alignment/>
      <protection/>
    </xf>
    <xf numFmtId="49" fontId="78" fillId="0" borderId="51" xfId="76" applyNumberFormat="1" applyFont="1" applyBorder="1" applyAlignment="1">
      <alignment horizontal="center"/>
      <protection/>
    </xf>
    <xf numFmtId="3" fontId="78" fillId="0" borderId="52" xfId="76" applyNumberFormat="1" applyFont="1" applyBorder="1">
      <alignment/>
      <protection/>
    </xf>
    <xf numFmtId="3" fontId="78" fillId="0" borderId="53" xfId="76" applyNumberFormat="1" applyFont="1" applyBorder="1">
      <alignment/>
      <protection/>
    </xf>
    <xf numFmtId="49" fontId="82" fillId="0" borderId="54" xfId="76" applyNumberFormat="1" applyFont="1" applyBorder="1" applyAlignment="1">
      <alignment horizontal="center" wrapText="1"/>
      <protection/>
    </xf>
    <xf numFmtId="49" fontId="82" fillId="0" borderId="55" xfId="76" applyNumberFormat="1" applyFont="1" applyBorder="1" applyAlignment="1">
      <alignment horizontal="center" wrapText="1"/>
      <protection/>
    </xf>
    <xf numFmtId="49" fontId="82" fillId="0" borderId="0" xfId="76" applyNumberFormat="1" applyFont="1" applyBorder="1" applyAlignment="1">
      <alignment horizontal="center" wrapText="1"/>
      <protection/>
    </xf>
    <xf numFmtId="49" fontId="46" fillId="0" borderId="0" xfId="67" applyNumberFormat="1" applyFont="1" applyBorder="1" applyAlignment="1">
      <alignment horizontal="center"/>
      <protection/>
    </xf>
    <xf numFmtId="49" fontId="48" fillId="0" borderId="0" xfId="76" applyNumberFormat="1" applyFont="1" applyBorder="1">
      <alignment/>
      <protection/>
    </xf>
    <xf numFmtId="3" fontId="78" fillId="0" borderId="16" xfId="76" applyNumberFormat="1" applyFont="1" applyBorder="1">
      <alignment/>
      <protection/>
    </xf>
    <xf numFmtId="3" fontId="78" fillId="0" borderId="56" xfId="76" applyNumberFormat="1" applyFont="1" applyBorder="1">
      <alignment/>
      <protection/>
    </xf>
    <xf numFmtId="3" fontId="78" fillId="0" borderId="15" xfId="76" applyNumberFormat="1" applyFont="1" applyBorder="1">
      <alignment/>
      <protection/>
    </xf>
    <xf numFmtId="3" fontId="78" fillId="0" borderId="57" xfId="76" applyNumberFormat="1" applyFont="1" applyBorder="1">
      <alignment/>
      <protection/>
    </xf>
    <xf numFmtId="3" fontId="78" fillId="0" borderId="0" xfId="76" applyNumberFormat="1" applyFont="1">
      <alignment/>
      <protection/>
    </xf>
    <xf numFmtId="3" fontId="48" fillId="0" borderId="58" xfId="76" applyNumberFormat="1" applyFont="1" applyBorder="1">
      <alignment/>
      <protection/>
    </xf>
    <xf numFmtId="3" fontId="48" fillId="0" borderId="59" xfId="76" applyNumberFormat="1" applyFont="1" applyBorder="1">
      <alignment/>
      <protection/>
    </xf>
    <xf numFmtId="3" fontId="48" fillId="0" borderId="60" xfId="76" applyNumberFormat="1" applyFont="1" applyBorder="1">
      <alignment/>
      <protection/>
    </xf>
    <xf numFmtId="3" fontId="48" fillId="0" borderId="16" xfId="76" applyNumberFormat="1" applyFont="1" applyBorder="1">
      <alignment/>
      <protection/>
    </xf>
    <xf numFmtId="3" fontId="48" fillId="0" borderId="56" xfId="76" applyNumberFormat="1" applyFont="1" applyBorder="1">
      <alignment/>
      <protection/>
    </xf>
    <xf numFmtId="3" fontId="48" fillId="0" borderId="15" xfId="76" applyNumberFormat="1" applyFont="1" applyBorder="1">
      <alignment/>
      <protection/>
    </xf>
    <xf numFmtId="3" fontId="48" fillId="0" borderId="57" xfId="76" applyNumberFormat="1" applyFont="1" applyBorder="1">
      <alignment/>
      <protection/>
    </xf>
    <xf numFmtId="3" fontId="78" fillId="0" borderId="58" xfId="76" applyNumberFormat="1" applyFont="1" applyBorder="1">
      <alignment/>
      <protection/>
    </xf>
    <xf numFmtId="3" fontId="78" fillId="0" borderId="59" xfId="76" applyNumberFormat="1" applyFont="1" applyBorder="1">
      <alignment/>
      <protection/>
    </xf>
    <xf numFmtId="3" fontId="78" fillId="0" borderId="60" xfId="76" applyNumberFormat="1" applyFont="1" applyBorder="1">
      <alignment/>
      <protection/>
    </xf>
    <xf numFmtId="3" fontId="48" fillId="0" borderId="61" xfId="76" applyNumberFormat="1" applyFont="1" applyBorder="1">
      <alignment/>
      <protection/>
    </xf>
    <xf numFmtId="3" fontId="48" fillId="0" borderId="62" xfId="76" applyNumberFormat="1" applyFont="1" applyBorder="1">
      <alignment/>
      <protection/>
    </xf>
    <xf numFmtId="3" fontId="48" fillId="0" borderId="63" xfId="76" applyNumberFormat="1" applyFont="1" applyBorder="1">
      <alignment/>
      <protection/>
    </xf>
    <xf numFmtId="3" fontId="48" fillId="0" borderId="64" xfId="76" applyNumberFormat="1" applyFont="1" applyBorder="1">
      <alignment/>
      <protection/>
    </xf>
    <xf numFmtId="3" fontId="48" fillId="0" borderId="65" xfId="76" applyNumberFormat="1" applyFont="1" applyBorder="1">
      <alignment/>
      <protection/>
    </xf>
    <xf numFmtId="3" fontId="48" fillId="0" borderId="66" xfId="76" applyNumberFormat="1" applyFont="1" applyBorder="1">
      <alignment/>
      <protection/>
    </xf>
    <xf numFmtId="3" fontId="48" fillId="0" borderId="67" xfId="76" applyNumberFormat="1" applyFont="1" applyBorder="1">
      <alignment/>
      <protection/>
    </xf>
    <xf numFmtId="3" fontId="48" fillId="0" borderId="68" xfId="76" applyNumberFormat="1" applyFont="1" applyBorder="1">
      <alignment/>
      <protection/>
    </xf>
    <xf numFmtId="0" fontId="48" fillId="0" borderId="69" xfId="0" applyFont="1" applyBorder="1" applyAlignment="1">
      <alignment/>
    </xf>
    <xf numFmtId="0" fontId="48" fillId="0" borderId="70" xfId="0" applyFont="1" applyBorder="1" applyAlignment="1">
      <alignment/>
    </xf>
    <xf numFmtId="0" fontId="48" fillId="0" borderId="12" xfId="0" applyFont="1" applyBorder="1" applyAlignment="1">
      <alignment/>
    </xf>
    <xf numFmtId="0" fontId="48" fillId="0" borderId="25" xfId="0" applyFont="1" applyBorder="1" applyAlignment="1">
      <alignment/>
    </xf>
    <xf numFmtId="0" fontId="48" fillId="0" borderId="71" xfId="0" applyFont="1" applyBorder="1" applyAlignment="1">
      <alignment/>
    </xf>
    <xf numFmtId="0" fontId="78" fillId="0" borderId="25" xfId="0" applyFont="1" applyBorder="1" applyAlignment="1">
      <alignment/>
    </xf>
    <xf numFmtId="0" fontId="48" fillId="0" borderId="72" xfId="0" applyFont="1" applyBorder="1" applyAlignment="1">
      <alignment/>
    </xf>
    <xf numFmtId="0" fontId="48" fillId="0" borderId="73" xfId="0" applyFont="1" applyBorder="1" applyAlignment="1">
      <alignment/>
    </xf>
    <xf numFmtId="0" fontId="48" fillId="0" borderId="74" xfId="0" applyFont="1" applyBorder="1" applyAlignment="1">
      <alignment/>
    </xf>
    <xf numFmtId="0" fontId="48" fillId="0" borderId="75" xfId="0" applyFont="1" applyBorder="1" applyAlignment="1">
      <alignment/>
    </xf>
    <xf numFmtId="0" fontId="1" fillId="0" borderId="0" xfId="73" applyFont="1">
      <alignment/>
      <protection/>
    </xf>
    <xf numFmtId="3" fontId="8" fillId="0" borderId="10" xfId="76" applyNumberFormat="1" applyFont="1" applyBorder="1">
      <alignment/>
      <protection/>
    </xf>
    <xf numFmtId="3" fontId="6" fillId="0" borderId="10" xfId="76" applyNumberFormat="1" applyFont="1" applyBorder="1">
      <alignment/>
      <protection/>
    </xf>
    <xf numFmtId="0" fontId="22" fillId="37" borderId="76" xfId="0" applyFont="1" applyFill="1" applyBorder="1" applyAlignment="1">
      <alignment horizontal="left"/>
    </xf>
    <xf numFmtId="0" fontId="0" fillId="0" borderId="76" xfId="0" applyBorder="1" applyAlignment="1">
      <alignment/>
    </xf>
    <xf numFmtId="3" fontId="8" fillId="0" borderId="11" xfId="76" applyNumberFormat="1" applyFont="1" applyBorder="1">
      <alignment/>
      <protection/>
    </xf>
    <xf numFmtId="0" fontId="22" fillId="37" borderId="0" xfId="0" applyFont="1" applyFill="1" applyBorder="1" applyAlignment="1">
      <alignment/>
    </xf>
    <xf numFmtId="3" fontId="6" fillId="0" borderId="0" xfId="76" applyNumberFormat="1" applyFont="1" applyBorder="1">
      <alignment/>
      <protection/>
    </xf>
    <xf numFmtId="0" fontId="22" fillId="37" borderId="50" xfId="0" applyFont="1" applyFill="1" applyBorder="1" applyAlignment="1">
      <alignment/>
    </xf>
    <xf numFmtId="3" fontId="6" fillId="0" borderId="11" xfId="76" applyNumberFormat="1" applyFont="1" applyBorder="1" applyAlignment="1">
      <alignment horizontal="center"/>
      <protection/>
    </xf>
    <xf numFmtId="3" fontId="6" fillId="0" borderId="0" xfId="76" applyNumberFormat="1" applyFont="1" applyBorder="1" applyAlignment="1">
      <alignment horizontal="center"/>
      <protection/>
    </xf>
    <xf numFmtId="49" fontId="8" fillId="0" borderId="25" xfId="76" applyNumberFormat="1" applyFont="1" applyBorder="1" applyAlignment="1">
      <alignment horizontal="center"/>
      <protection/>
    </xf>
    <xf numFmtId="3" fontId="8" fillId="0" borderId="26" xfId="76" applyNumberFormat="1" applyFont="1" applyBorder="1" applyAlignment="1">
      <alignment horizontal="center"/>
      <protection/>
    </xf>
    <xf numFmtId="3" fontId="8" fillId="0" borderId="12" xfId="76" applyNumberFormat="1" applyFont="1" applyBorder="1" applyAlignment="1">
      <alignment horizontal="center"/>
      <protection/>
    </xf>
    <xf numFmtId="0" fontId="22" fillId="37" borderId="0" xfId="0" applyFont="1" applyFill="1" applyBorder="1" applyAlignment="1">
      <alignment horizontal="left"/>
    </xf>
    <xf numFmtId="0" fontId="22" fillId="37" borderId="50" xfId="0" applyFont="1" applyFill="1" applyBorder="1" applyAlignment="1">
      <alignment horizontal="left"/>
    </xf>
    <xf numFmtId="3" fontId="6" fillId="0" borderId="11" xfId="76" applyNumberFormat="1" applyFont="1" applyBorder="1">
      <alignment/>
      <protection/>
    </xf>
    <xf numFmtId="3" fontId="23" fillId="0" borderId="25" xfId="76" applyNumberFormat="1" applyFont="1" applyBorder="1">
      <alignment/>
      <protection/>
    </xf>
    <xf numFmtId="3" fontId="23" fillId="0" borderId="44" xfId="76" applyNumberFormat="1" applyFont="1" applyBorder="1">
      <alignment/>
      <protection/>
    </xf>
    <xf numFmtId="3" fontId="23" fillId="0" borderId="12" xfId="76" applyNumberFormat="1" applyFont="1" applyBorder="1">
      <alignment/>
      <protection/>
    </xf>
    <xf numFmtId="3" fontId="24" fillId="0" borderId="44" xfId="76" applyNumberFormat="1" applyFont="1" applyBorder="1">
      <alignment/>
      <protection/>
    </xf>
    <xf numFmtId="3" fontId="24" fillId="0" borderId="26" xfId="76" applyNumberFormat="1" applyFont="1" applyBorder="1">
      <alignment/>
      <protection/>
    </xf>
    <xf numFmtId="3" fontId="25" fillId="0" borderId="0" xfId="76" applyNumberFormat="1" applyFont="1" applyBorder="1">
      <alignment/>
      <protection/>
    </xf>
    <xf numFmtId="3" fontId="6" fillId="0" borderId="50" xfId="76" applyNumberFormat="1" applyFont="1" applyBorder="1">
      <alignment/>
      <protection/>
    </xf>
    <xf numFmtId="3" fontId="6" fillId="0" borderId="13" xfId="76" applyNumberFormat="1" applyFont="1" applyBorder="1">
      <alignment/>
      <protection/>
    </xf>
    <xf numFmtId="3" fontId="6" fillId="0" borderId="8" xfId="76" applyNumberFormat="1" applyFont="1" applyBorder="1">
      <alignment/>
      <protection/>
    </xf>
    <xf numFmtId="3" fontId="6" fillId="0" borderId="74" xfId="76" applyNumberFormat="1" applyFont="1" applyBorder="1">
      <alignment/>
      <protection/>
    </xf>
    <xf numFmtId="3" fontId="6" fillId="0" borderId="73" xfId="76" applyNumberFormat="1" applyFont="1" applyBorder="1">
      <alignment/>
      <protection/>
    </xf>
    <xf numFmtId="3" fontId="6" fillId="0" borderId="77" xfId="76" applyNumberFormat="1" applyFont="1" applyBorder="1">
      <alignment/>
      <protection/>
    </xf>
    <xf numFmtId="3" fontId="6" fillId="0" borderId="78" xfId="76" applyNumberFormat="1" applyFont="1" applyBorder="1">
      <alignment/>
      <protection/>
    </xf>
    <xf numFmtId="3" fontId="6" fillId="0" borderId="75" xfId="76" applyNumberFormat="1" applyFont="1" applyBorder="1">
      <alignment/>
      <protection/>
    </xf>
    <xf numFmtId="0" fontId="26" fillId="0" borderId="0" xfId="0" applyFont="1" applyBorder="1" applyAlignment="1">
      <alignment horizontal="center"/>
    </xf>
    <xf numFmtId="0" fontId="26" fillId="37" borderId="0" xfId="0" applyFont="1" applyFill="1" applyBorder="1" applyAlignment="1">
      <alignment horizontal="center"/>
    </xf>
    <xf numFmtId="0" fontId="26" fillId="0" borderId="0" xfId="0" applyFont="1" applyBorder="1" applyAlignment="1">
      <alignment horizontal="centerContinuous" wrapText="1"/>
    </xf>
    <xf numFmtId="0" fontId="27" fillId="0" borderId="0" xfId="0" applyFont="1" applyBorder="1" applyAlignment="1">
      <alignment horizontal="centerContinuous" wrapText="1"/>
    </xf>
    <xf numFmtId="0" fontId="26" fillId="37" borderId="0" xfId="0" applyFont="1" applyFill="1" applyBorder="1" applyAlignment="1">
      <alignment horizontal="center" wrapText="1"/>
    </xf>
    <xf numFmtId="0" fontId="6" fillId="0" borderId="12" xfId="0" applyFont="1" applyBorder="1" applyAlignment="1">
      <alignment horizontal="center"/>
    </xf>
    <xf numFmtId="3" fontId="6" fillId="0" borderId="79" xfId="42" applyNumberFormat="1" applyFont="1" applyBorder="1" applyAlignment="1">
      <alignment/>
    </xf>
    <xf numFmtId="3" fontId="8" fillId="0" borderId="12" xfId="42" applyNumberFormat="1" applyFont="1" applyBorder="1" applyAlignment="1">
      <alignment horizontal="left"/>
    </xf>
    <xf numFmtId="3" fontId="6" fillId="0" borderId="12" xfId="42" applyNumberFormat="1" applyFont="1" applyBorder="1" applyAlignment="1">
      <alignment/>
    </xf>
    <xf numFmtId="3" fontId="6" fillId="0" borderId="12" xfId="42" applyNumberFormat="1" applyFont="1" applyBorder="1" applyAlignment="1">
      <alignment horizontal="center"/>
    </xf>
    <xf numFmtId="3" fontId="6" fillId="0" borderId="25" xfId="42" applyNumberFormat="1" applyFont="1" applyBorder="1" applyAlignment="1">
      <alignment/>
    </xf>
    <xf numFmtId="0" fontId="8" fillId="0" borderId="12" xfId="0" applyFont="1" applyBorder="1" applyAlignment="1">
      <alignment/>
    </xf>
    <xf numFmtId="0" fontId="8" fillId="0" borderId="71" xfId="0" applyFont="1" applyBorder="1" applyAlignment="1">
      <alignment/>
    </xf>
    <xf numFmtId="3" fontId="6" fillId="0" borderId="12" xfId="42" applyNumberFormat="1" applyFont="1" applyBorder="1" applyAlignment="1">
      <alignment horizontal="left"/>
    </xf>
    <xf numFmtId="3" fontId="8" fillId="0" borderId="12" xfId="42" applyNumberFormat="1" applyFont="1" applyBorder="1" applyAlignment="1">
      <alignment/>
    </xf>
    <xf numFmtId="3" fontId="6" fillId="0" borderId="71" xfId="42" applyNumberFormat="1" applyFont="1" applyBorder="1" applyAlignment="1">
      <alignment/>
    </xf>
    <xf numFmtId="49" fontId="6" fillId="0" borderId="79" xfId="42" applyNumberFormat="1" applyFont="1" applyBorder="1" applyAlignment="1">
      <alignment/>
    </xf>
    <xf numFmtId="3" fontId="6" fillId="0" borderId="12" xfId="42" applyNumberFormat="1" applyFont="1" applyBorder="1" applyAlignment="1">
      <alignment horizontal="right"/>
    </xf>
    <xf numFmtId="211" fontId="6" fillId="0" borderId="12" xfId="0" applyNumberFormat="1" applyFont="1" applyBorder="1" applyAlignment="1">
      <alignment horizontal="right"/>
    </xf>
    <xf numFmtId="3" fontId="6" fillId="33" borderId="79" xfId="42" applyNumberFormat="1" applyFont="1" applyFill="1" applyBorder="1" applyAlignment="1">
      <alignment/>
    </xf>
    <xf numFmtId="3" fontId="8" fillId="33" borderId="12" xfId="42" applyNumberFormat="1" applyFont="1" applyFill="1" applyBorder="1" applyAlignment="1">
      <alignment horizontal="center" wrapText="1"/>
    </xf>
    <xf numFmtId="3" fontId="6" fillId="33" borderId="12" xfId="42" applyNumberFormat="1" applyFont="1" applyFill="1" applyBorder="1" applyAlignment="1">
      <alignment horizontal="center"/>
    </xf>
    <xf numFmtId="3" fontId="6" fillId="33" borderId="12" xfId="42" applyNumberFormat="1" applyFont="1" applyFill="1" applyBorder="1" applyAlignment="1">
      <alignment/>
    </xf>
    <xf numFmtId="3" fontId="6" fillId="33" borderId="12" xfId="42" applyNumberFormat="1" applyFont="1" applyFill="1" applyBorder="1" applyAlignment="1">
      <alignment wrapText="1"/>
    </xf>
    <xf numFmtId="3" fontId="6" fillId="33" borderId="25" xfId="42" applyNumberFormat="1" applyFont="1" applyFill="1" applyBorder="1" applyAlignment="1">
      <alignment/>
    </xf>
    <xf numFmtId="3" fontId="6" fillId="33" borderId="71" xfId="42" applyNumberFormat="1" applyFont="1" applyFill="1" applyBorder="1" applyAlignment="1">
      <alignment/>
    </xf>
    <xf numFmtId="3" fontId="6" fillId="0" borderId="12" xfId="42" applyNumberFormat="1" applyFont="1" applyBorder="1" applyAlignment="1">
      <alignment wrapText="1"/>
    </xf>
    <xf numFmtId="3" fontId="0" fillId="0" borderId="0" xfId="0" applyNumberFormat="1" applyAlignment="1">
      <alignment/>
    </xf>
    <xf numFmtId="3" fontId="6" fillId="37" borderId="12" xfId="42" applyNumberFormat="1" applyFont="1" applyFill="1" applyBorder="1" applyAlignment="1">
      <alignment horizontal="center"/>
    </xf>
    <xf numFmtId="3" fontId="6" fillId="37" borderId="12" xfId="42" applyNumberFormat="1" applyFont="1" applyFill="1" applyBorder="1" applyAlignment="1">
      <alignment wrapText="1"/>
    </xf>
    <xf numFmtId="3" fontId="6" fillId="35" borderId="12" xfId="42" applyNumberFormat="1" applyFont="1" applyFill="1" applyBorder="1" applyAlignment="1">
      <alignment horizontal="center"/>
    </xf>
    <xf numFmtId="3" fontId="6" fillId="35" borderId="12" xfId="42" applyNumberFormat="1" applyFont="1" applyFill="1" applyBorder="1" applyAlignment="1">
      <alignment/>
    </xf>
    <xf numFmtId="3" fontId="6" fillId="35" borderId="12" xfId="42" applyNumberFormat="1" applyFont="1" applyFill="1" applyBorder="1" applyAlignment="1">
      <alignment wrapText="1"/>
    </xf>
    <xf numFmtId="3" fontId="6" fillId="0" borderId="80" xfId="42" applyNumberFormat="1" applyFont="1" applyBorder="1" applyAlignment="1">
      <alignment/>
    </xf>
    <xf numFmtId="3" fontId="6" fillId="0" borderId="81" xfId="42" applyNumberFormat="1" applyFont="1" applyBorder="1" applyAlignment="1">
      <alignment horizontal="left"/>
    </xf>
    <xf numFmtId="3" fontId="6" fillId="0" borderId="81" xfId="42" applyNumberFormat="1" applyFont="1" applyBorder="1" applyAlignment="1">
      <alignment horizontal="center"/>
    </xf>
    <xf numFmtId="3" fontId="6" fillId="0" borderId="81" xfId="42" applyNumberFormat="1" applyFont="1" applyBorder="1" applyAlignment="1">
      <alignment/>
    </xf>
    <xf numFmtId="3" fontId="6" fillId="0" borderId="81" xfId="42" applyNumberFormat="1" applyFont="1" applyBorder="1" applyAlignment="1">
      <alignment wrapText="1"/>
    </xf>
    <xf numFmtId="3" fontId="6" fillId="37" borderId="82" xfId="42" applyNumberFormat="1" applyFont="1" applyFill="1" applyBorder="1" applyAlignment="1">
      <alignment wrapText="1"/>
    </xf>
    <xf numFmtId="0" fontId="6" fillId="0" borderId="81" xfId="0" applyFont="1" applyBorder="1" applyAlignment="1">
      <alignment/>
    </xf>
    <xf numFmtId="0" fontId="6" fillId="0" borderId="83" xfId="0" applyFont="1" applyBorder="1" applyAlignment="1">
      <alignment/>
    </xf>
    <xf numFmtId="3" fontId="8" fillId="38" borderId="84" xfId="42" applyNumberFormat="1" applyFont="1" applyFill="1" applyBorder="1" applyAlignment="1">
      <alignment/>
    </xf>
    <xf numFmtId="3" fontId="8" fillId="39" borderId="54" xfId="42" applyNumberFormat="1" applyFont="1" applyFill="1" applyBorder="1" applyAlignment="1">
      <alignment horizontal="centerContinuous"/>
    </xf>
    <xf numFmtId="3" fontId="8" fillId="38" borderId="54" xfId="42" applyNumberFormat="1" applyFont="1" applyFill="1" applyBorder="1" applyAlignment="1">
      <alignment horizontal="center"/>
    </xf>
    <xf numFmtId="3" fontId="8" fillId="38" borderId="54" xfId="42" applyNumberFormat="1" applyFont="1" applyFill="1" applyBorder="1" applyAlignment="1">
      <alignment/>
    </xf>
    <xf numFmtId="3" fontId="8" fillId="38" borderId="54" xfId="42" applyNumberFormat="1" applyFont="1" applyFill="1" applyBorder="1" applyAlignment="1">
      <alignment wrapText="1"/>
    </xf>
    <xf numFmtId="3" fontId="8" fillId="38" borderId="85" xfId="42" applyNumberFormat="1" applyFont="1" applyFill="1" applyBorder="1" applyAlignment="1">
      <alignment wrapText="1"/>
    </xf>
    <xf numFmtId="3" fontId="8" fillId="38" borderId="54" xfId="0" applyNumberFormat="1" applyFont="1" applyFill="1" applyBorder="1" applyAlignment="1">
      <alignment/>
    </xf>
    <xf numFmtId="3" fontId="8" fillId="38" borderId="55" xfId="0" applyNumberFormat="1" applyFont="1" applyFill="1" applyBorder="1" applyAlignment="1">
      <alignment/>
    </xf>
    <xf numFmtId="0" fontId="48" fillId="0" borderId="69" xfId="0" applyFont="1" applyBorder="1" applyAlignment="1">
      <alignment vertical="center"/>
    </xf>
    <xf numFmtId="0" fontId="48" fillId="0" borderId="0" xfId="0" applyFont="1" applyBorder="1" applyAlignment="1">
      <alignment/>
    </xf>
    <xf numFmtId="0" fontId="78" fillId="0" borderId="70" xfId="0" applyFont="1" applyBorder="1" applyAlignment="1">
      <alignment vertical="center"/>
    </xf>
    <xf numFmtId="0" fontId="1" fillId="0" borderId="0" xfId="0" applyFont="1" applyBorder="1" applyAlignment="1">
      <alignment/>
    </xf>
    <xf numFmtId="0" fontId="8" fillId="0" borderId="0" xfId="0" applyFont="1" applyBorder="1" applyAlignment="1">
      <alignment/>
    </xf>
    <xf numFmtId="0" fontId="29" fillId="0" borderId="75" xfId="0" applyFont="1" applyBorder="1" applyAlignment="1">
      <alignment/>
    </xf>
    <xf numFmtId="0" fontId="29" fillId="0" borderId="0" xfId="0" applyFont="1" applyBorder="1" applyAlignment="1">
      <alignment/>
    </xf>
    <xf numFmtId="3" fontId="6" fillId="0" borderId="0" xfId="0" applyNumberFormat="1" applyFont="1" applyAlignment="1">
      <alignment/>
    </xf>
    <xf numFmtId="0" fontId="46" fillId="33" borderId="0" xfId="73" applyFont="1" applyFill="1">
      <alignment/>
      <protection/>
    </xf>
    <xf numFmtId="0" fontId="46" fillId="33" borderId="0" xfId="63" applyFont="1" applyFill="1" applyBorder="1">
      <alignment/>
      <protection/>
    </xf>
    <xf numFmtId="0" fontId="46" fillId="33" borderId="0" xfId="63" applyFont="1" applyFill="1">
      <alignment/>
      <protection/>
    </xf>
    <xf numFmtId="0" fontId="30" fillId="33" borderId="0" xfId="63" applyFont="1" applyFill="1">
      <alignment/>
      <protection/>
    </xf>
    <xf numFmtId="0" fontId="30" fillId="33" borderId="0" xfId="63" applyFont="1" applyFill="1" applyBorder="1">
      <alignment/>
      <protection/>
    </xf>
    <xf numFmtId="0" fontId="83" fillId="0" borderId="0" xfId="63" applyFont="1">
      <alignment/>
      <protection/>
    </xf>
    <xf numFmtId="0" fontId="30" fillId="33" borderId="12" xfId="73" applyFont="1" applyFill="1" applyBorder="1" applyAlignment="1">
      <alignment horizontal="left"/>
      <protection/>
    </xf>
    <xf numFmtId="0" fontId="30" fillId="33" borderId="0" xfId="63" applyFont="1" applyFill="1" applyAlignment="1">
      <alignment/>
      <protection/>
    </xf>
    <xf numFmtId="0" fontId="30" fillId="33" borderId="12" xfId="73" applyFont="1" applyFill="1" applyBorder="1">
      <alignment/>
      <protection/>
    </xf>
    <xf numFmtId="0" fontId="46" fillId="33" borderId="12" xfId="73" applyFont="1" applyFill="1" applyBorder="1" applyAlignment="1">
      <alignment horizontal="left"/>
      <protection/>
    </xf>
    <xf numFmtId="3" fontId="30" fillId="33" borderId="0" xfId="76" applyNumberFormat="1" applyFont="1" applyFill="1" applyBorder="1">
      <alignment/>
      <protection/>
    </xf>
    <xf numFmtId="3" fontId="46" fillId="33" borderId="0" xfId="76" applyNumberFormat="1" applyFont="1" applyFill="1" applyBorder="1">
      <alignment/>
      <protection/>
    </xf>
    <xf numFmtId="3" fontId="30" fillId="33" borderId="86" xfId="76" applyNumberFormat="1" applyFont="1" applyFill="1" applyBorder="1" applyAlignment="1">
      <alignment horizontal="center" vertical="center"/>
      <protection/>
    </xf>
    <xf numFmtId="49" fontId="30" fillId="33" borderId="55" xfId="76" applyNumberFormat="1" applyFont="1" applyFill="1" applyBorder="1" applyAlignment="1">
      <alignment horizontal="center"/>
      <protection/>
    </xf>
    <xf numFmtId="49" fontId="30" fillId="33" borderId="87" xfId="76" applyNumberFormat="1" applyFont="1" applyFill="1" applyBorder="1" applyAlignment="1">
      <alignment horizontal="center" vertical="center" wrapText="1"/>
      <protection/>
    </xf>
    <xf numFmtId="3" fontId="30" fillId="33" borderId="88" xfId="76" applyNumberFormat="1" applyFont="1" applyFill="1" applyBorder="1">
      <alignment/>
      <protection/>
    </xf>
    <xf numFmtId="3" fontId="30" fillId="33" borderId="89" xfId="76" applyNumberFormat="1" applyFont="1" applyFill="1" applyBorder="1">
      <alignment/>
      <protection/>
    </xf>
    <xf numFmtId="3" fontId="30" fillId="33" borderId="85" xfId="76" applyNumberFormat="1" applyFont="1" applyFill="1" applyBorder="1">
      <alignment/>
      <protection/>
    </xf>
    <xf numFmtId="3" fontId="30" fillId="33" borderId="84" xfId="76" applyNumberFormat="1" applyFont="1" applyFill="1" applyBorder="1">
      <alignment/>
      <protection/>
    </xf>
    <xf numFmtId="3" fontId="30" fillId="33" borderId="55" xfId="76" applyNumberFormat="1" applyFont="1" applyFill="1" applyBorder="1">
      <alignment/>
      <protection/>
    </xf>
    <xf numFmtId="3" fontId="30" fillId="33" borderId="90" xfId="76" applyNumberFormat="1" applyFont="1" applyFill="1" applyBorder="1">
      <alignment/>
      <protection/>
    </xf>
    <xf numFmtId="3" fontId="30" fillId="33" borderId="54" xfId="76" applyNumberFormat="1" applyFont="1" applyFill="1" applyBorder="1">
      <alignment/>
      <protection/>
    </xf>
    <xf numFmtId="49" fontId="30" fillId="33" borderId="0" xfId="76" applyNumberFormat="1" applyFont="1" applyFill="1" applyBorder="1" applyAlignment="1">
      <alignment horizontal="center" wrapText="1"/>
      <protection/>
    </xf>
    <xf numFmtId="0" fontId="46" fillId="33" borderId="0" xfId="63" applyFont="1" applyFill="1" applyBorder="1" applyAlignment="1">
      <alignment vertical="center" wrapText="1"/>
      <protection/>
    </xf>
    <xf numFmtId="0" fontId="30" fillId="33" borderId="0" xfId="63" applyFont="1" applyFill="1" applyAlignment="1">
      <alignment horizontal="left"/>
      <protection/>
    </xf>
    <xf numFmtId="3" fontId="30" fillId="33" borderId="9" xfId="76" applyNumberFormat="1" applyFont="1" applyFill="1" applyBorder="1">
      <alignment/>
      <protection/>
    </xf>
    <xf numFmtId="49" fontId="30" fillId="33" borderId="91" xfId="76" applyNumberFormat="1" applyFont="1" applyFill="1" applyBorder="1" applyAlignment="1">
      <alignment horizontal="center"/>
      <protection/>
    </xf>
    <xf numFmtId="49" fontId="30" fillId="33" borderId="0" xfId="76" applyNumberFormat="1" applyFont="1" applyFill="1" applyBorder="1" applyAlignment="1">
      <alignment horizontal="center"/>
      <protection/>
    </xf>
    <xf numFmtId="0" fontId="46" fillId="33" borderId="0" xfId="63" applyFont="1" applyFill="1" applyBorder="1" applyAlignment="1">
      <alignment vertical="center"/>
      <protection/>
    </xf>
    <xf numFmtId="3" fontId="30" fillId="33" borderId="9" xfId="76" applyNumberFormat="1" applyFont="1" applyFill="1" applyBorder="1" applyAlignment="1">
      <alignment horizontal="center" vertical="center"/>
      <protection/>
    </xf>
    <xf numFmtId="3" fontId="78" fillId="33" borderId="13" xfId="76" applyNumberFormat="1" applyFont="1" applyFill="1" applyBorder="1" applyAlignment="1">
      <alignment horizontal="center" vertical="center"/>
      <protection/>
    </xf>
    <xf numFmtId="3" fontId="78" fillId="33" borderId="92" xfId="76" applyNumberFormat="1" applyFont="1" applyFill="1" applyBorder="1" applyAlignment="1">
      <alignment horizontal="center" vertical="center"/>
      <protection/>
    </xf>
    <xf numFmtId="49" fontId="30" fillId="33" borderId="93" xfId="76" applyNumberFormat="1" applyFont="1" applyFill="1" applyBorder="1" applyAlignment="1">
      <alignment horizontal="center" vertical="center" wrapText="1"/>
      <protection/>
    </xf>
    <xf numFmtId="3" fontId="70" fillId="0" borderId="35" xfId="76" applyNumberFormat="1" applyFont="1" applyBorder="1">
      <alignment/>
      <protection/>
    </xf>
    <xf numFmtId="0" fontId="46" fillId="33" borderId="0" xfId="63" applyFont="1" applyFill="1" applyBorder="1" applyAlignment="1">
      <alignment/>
      <protection/>
    </xf>
    <xf numFmtId="3" fontId="30" fillId="33" borderId="94" xfId="76" applyNumberFormat="1" applyFont="1" applyFill="1" applyBorder="1" applyAlignment="1">
      <alignment horizontal="center" vertical="center" wrapText="1"/>
      <protection/>
    </xf>
    <xf numFmtId="3" fontId="30" fillId="33" borderId="95" xfId="76" applyNumberFormat="1" applyFont="1" applyFill="1" applyBorder="1" applyAlignment="1">
      <alignment horizontal="center" vertical="center" wrapText="1"/>
      <protection/>
    </xf>
    <xf numFmtId="0" fontId="68" fillId="0" borderId="0" xfId="63" applyFont="1" applyBorder="1">
      <alignment/>
      <protection/>
    </xf>
    <xf numFmtId="0" fontId="48" fillId="0" borderId="96" xfId="0" applyFont="1" applyBorder="1" applyAlignment="1">
      <alignment vertical="center" wrapText="1"/>
    </xf>
    <xf numFmtId="0" fontId="48" fillId="0" borderId="79" xfId="0" applyFont="1" applyBorder="1" applyAlignment="1">
      <alignment vertical="center" wrapText="1"/>
    </xf>
    <xf numFmtId="0" fontId="48" fillId="0" borderId="97" xfId="0" applyFont="1" applyBorder="1" applyAlignment="1">
      <alignment vertical="center" wrapText="1"/>
    </xf>
    <xf numFmtId="0" fontId="30" fillId="33" borderId="0" xfId="63" applyFont="1" applyFill="1" applyBorder="1" applyAlignment="1">
      <alignment horizontal="left" vertical="center"/>
      <protection/>
    </xf>
    <xf numFmtId="0" fontId="48" fillId="0" borderId="38" xfId="0" applyFont="1" applyBorder="1" applyAlignment="1">
      <alignment vertical="center"/>
    </xf>
    <xf numFmtId="0" fontId="32" fillId="0" borderId="98" xfId="0" applyFont="1" applyFill="1" applyBorder="1" applyAlignment="1">
      <alignment/>
    </xf>
    <xf numFmtId="0" fontId="32" fillId="0" borderId="39" xfId="0" applyFont="1" applyFill="1" applyBorder="1" applyAlignment="1">
      <alignment/>
    </xf>
    <xf numFmtId="0" fontId="0" fillId="0" borderId="39" xfId="0" applyFont="1" applyFill="1" applyBorder="1" applyAlignment="1">
      <alignment/>
    </xf>
    <xf numFmtId="0" fontId="0" fillId="0" borderId="39" xfId="0" applyFont="1" applyBorder="1" applyAlignment="1">
      <alignment/>
    </xf>
    <xf numFmtId="0" fontId="33" fillId="37" borderId="39" xfId="0" applyFont="1" applyFill="1" applyBorder="1" applyAlignment="1">
      <alignment/>
    </xf>
    <xf numFmtId="0" fontId="33" fillId="37" borderId="40" xfId="0" applyFont="1" applyFill="1" applyBorder="1" applyAlignment="1">
      <alignment/>
    </xf>
    <xf numFmtId="0" fontId="22" fillId="0" borderId="41" xfId="0" applyFont="1" applyBorder="1" applyAlignment="1">
      <alignment/>
    </xf>
    <xf numFmtId="0" fontId="22" fillId="0" borderId="0" xfId="0" applyFont="1" applyBorder="1" applyAlignment="1">
      <alignment/>
    </xf>
    <xf numFmtId="0" fontId="22" fillId="37" borderId="0" xfId="0" applyFont="1" applyFill="1" applyBorder="1" applyAlignment="1">
      <alignment/>
    </xf>
    <xf numFmtId="0" fontId="22" fillId="37" borderId="42" xfId="0" applyFont="1" applyFill="1" applyBorder="1" applyAlignment="1">
      <alignment horizontal="centerContinuous"/>
    </xf>
    <xf numFmtId="0" fontId="0" fillId="0" borderId="25" xfId="73" applyBorder="1">
      <alignment/>
      <protection/>
    </xf>
    <xf numFmtId="0" fontId="33" fillId="0" borderId="12" xfId="74" applyFont="1" applyBorder="1" applyAlignment="1">
      <alignment horizontal="center"/>
      <protection/>
    </xf>
    <xf numFmtId="0" fontId="33" fillId="0" borderId="0" xfId="74" applyFont="1" applyBorder="1" applyAlignment="1">
      <alignment horizontal="center"/>
      <protection/>
    </xf>
    <xf numFmtId="0" fontId="0" fillId="0" borderId="0" xfId="74" applyBorder="1">
      <alignment/>
      <protection/>
    </xf>
    <xf numFmtId="0" fontId="22" fillId="37" borderId="50" xfId="0" applyFont="1" applyFill="1" applyBorder="1" applyAlignment="1">
      <alignment horizontal="left"/>
    </xf>
    <xf numFmtId="0" fontId="33" fillId="0" borderId="41" xfId="0" applyFont="1" applyBorder="1" applyAlignment="1">
      <alignment/>
    </xf>
    <xf numFmtId="0" fontId="33" fillId="37" borderId="0" xfId="0" applyFont="1" applyFill="1" applyBorder="1" applyAlignment="1">
      <alignment/>
    </xf>
    <xf numFmtId="0" fontId="28" fillId="37" borderId="25" xfId="74" applyFont="1" applyFill="1" applyBorder="1">
      <alignment/>
      <protection/>
    </xf>
    <xf numFmtId="0" fontId="34" fillId="37" borderId="12" xfId="74" applyFont="1" applyFill="1" applyBorder="1">
      <alignment/>
      <protection/>
    </xf>
    <xf numFmtId="0" fontId="1" fillId="0" borderId="12" xfId="73" applyFont="1" applyBorder="1">
      <alignment/>
      <protection/>
    </xf>
    <xf numFmtId="0" fontId="0" fillId="0" borderId="0" xfId="73" applyBorder="1">
      <alignment/>
      <protection/>
    </xf>
    <xf numFmtId="0" fontId="22" fillId="37" borderId="41" xfId="0" applyFont="1" applyFill="1" applyBorder="1" applyAlignment="1">
      <alignment/>
    </xf>
    <xf numFmtId="0" fontId="28" fillId="37" borderId="12" xfId="74" applyFont="1" applyFill="1" applyBorder="1">
      <alignment/>
      <protection/>
    </xf>
    <xf numFmtId="0" fontId="0" fillId="0" borderId="12" xfId="72" applyFont="1" applyBorder="1" applyAlignment="1">
      <alignment/>
    </xf>
    <xf numFmtId="0" fontId="0" fillId="0" borderId="0" xfId="72" applyFont="1" applyBorder="1" applyAlignment="1">
      <alignment/>
    </xf>
    <xf numFmtId="0" fontId="33" fillId="0" borderId="0" xfId="72" applyFont="1" applyBorder="1" applyAlignment="1">
      <alignment/>
    </xf>
    <xf numFmtId="0" fontId="35" fillId="37" borderId="0" xfId="0" applyFont="1" applyFill="1" applyBorder="1" applyAlignment="1">
      <alignment horizontal="centerContinuous"/>
    </xf>
    <xf numFmtId="0" fontId="0" fillId="0" borderId="42" xfId="74" applyBorder="1">
      <alignment/>
      <protection/>
    </xf>
    <xf numFmtId="0" fontId="35" fillId="37" borderId="42" xfId="0" applyFont="1" applyFill="1" applyBorder="1" applyAlignment="1">
      <alignment horizontal="centerContinuous"/>
    </xf>
    <xf numFmtId="0" fontId="33" fillId="37" borderId="41" xfId="0" applyFont="1" applyFill="1" applyBorder="1" applyAlignment="1">
      <alignment/>
    </xf>
    <xf numFmtId="0" fontId="33" fillId="0" borderId="0" xfId="0" applyFont="1" applyBorder="1" applyAlignment="1">
      <alignment/>
    </xf>
    <xf numFmtId="0" fontId="33" fillId="37" borderId="42" xfId="0" applyFont="1" applyFill="1" applyBorder="1" applyAlignment="1">
      <alignment/>
    </xf>
    <xf numFmtId="0" fontId="19" fillId="0" borderId="9" xfId="74" applyFont="1" applyBorder="1" applyAlignment="1">
      <alignment horizontal="center"/>
      <protection/>
    </xf>
    <xf numFmtId="0" fontId="19" fillId="0" borderId="99" xfId="74" applyFont="1" applyBorder="1" applyAlignment="1">
      <alignment horizontal="center"/>
      <protection/>
    </xf>
    <xf numFmtId="0" fontId="19" fillId="0" borderId="69" xfId="74" applyFont="1" applyBorder="1" applyAlignment="1">
      <alignment horizontal="center"/>
      <protection/>
    </xf>
    <xf numFmtId="0" fontId="19" fillId="0" borderId="38" xfId="74" applyFont="1" applyBorder="1" applyAlignment="1">
      <alignment horizontal="center"/>
      <protection/>
    </xf>
    <xf numFmtId="3" fontId="8" fillId="0" borderId="100" xfId="76" applyNumberFormat="1" applyFont="1" applyBorder="1">
      <alignment/>
      <protection/>
    </xf>
    <xf numFmtId="3" fontId="8" fillId="0" borderId="12" xfId="76" applyNumberFormat="1" applyFont="1" applyBorder="1">
      <alignment/>
      <protection/>
    </xf>
    <xf numFmtId="0" fontId="6" fillId="0" borderId="69" xfId="0" applyFont="1" applyBorder="1" applyAlignment="1">
      <alignment/>
    </xf>
    <xf numFmtId="0" fontId="6" fillId="0" borderId="38" xfId="0" applyFont="1" applyBorder="1" applyAlignment="1">
      <alignment/>
    </xf>
    <xf numFmtId="0" fontId="6" fillId="0" borderId="0" xfId="0" applyFont="1" applyBorder="1" applyAlignment="1">
      <alignment/>
    </xf>
    <xf numFmtId="0" fontId="46" fillId="0" borderId="38" xfId="0" applyFont="1" applyBorder="1" applyAlignment="1">
      <alignment/>
    </xf>
    <xf numFmtId="0" fontId="6" fillId="0" borderId="12" xfId="0" applyFont="1" applyBorder="1" applyAlignment="1">
      <alignment/>
    </xf>
    <xf numFmtId="0" fontId="6" fillId="0" borderId="71" xfId="0" applyFont="1" applyBorder="1" applyAlignment="1">
      <alignment/>
    </xf>
    <xf numFmtId="0" fontId="8" fillId="0" borderId="25" xfId="0" applyFont="1" applyBorder="1" applyAlignment="1">
      <alignment/>
    </xf>
    <xf numFmtId="0" fontId="8" fillId="0" borderId="72" xfId="0" applyFont="1" applyBorder="1" applyAlignment="1">
      <alignment/>
    </xf>
    <xf numFmtId="0" fontId="6" fillId="0" borderId="73" xfId="0" applyFont="1" applyBorder="1" applyAlignment="1">
      <alignment/>
    </xf>
    <xf numFmtId="0" fontId="8" fillId="0" borderId="75" xfId="0" applyFont="1" applyBorder="1" applyAlignment="1">
      <alignment/>
    </xf>
    <xf numFmtId="0" fontId="20" fillId="33" borderId="38" xfId="74" applyFont="1" applyFill="1" applyBorder="1" applyAlignment="1">
      <alignment horizontal="center"/>
      <protection/>
    </xf>
    <xf numFmtId="0" fontId="20" fillId="33" borderId="101" xfId="73" applyFont="1" applyFill="1" applyBorder="1" applyAlignment="1">
      <alignment horizontal="center"/>
      <protection/>
    </xf>
    <xf numFmtId="0" fontId="40" fillId="0" borderId="12" xfId="67" applyFont="1" applyBorder="1" applyAlignment="1">
      <alignment/>
      <protection/>
    </xf>
    <xf numFmtId="49" fontId="40" fillId="0" borderId="12" xfId="67" applyNumberFormat="1" applyFont="1" applyBorder="1" applyAlignment="1">
      <alignment horizontal="center"/>
      <protection/>
    </xf>
    <xf numFmtId="0" fontId="48" fillId="33" borderId="102" xfId="0" applyFont="1" applyFill="1" applyBorder="1" applyAlignment="1">
      <alignment vertical="center" wrapText="1"/>
    </xf>
    <xf numFmtId="0" fontId="48" fillId="33" borderId="37" xfId="0" applyFont="1" applyFill="1" applyBorder="1" applyAlignment="1">
      <alignment/>
    </xf>
    <xf numFmtId="0" fontId="48" fillId="33" borderId="103" xfId="0" applyFont="1" applyFill="1" applyBorder="1" applyAlignment="1">
      <alignment vertical="center" wrapText="1"/>
    </xf>
    <xf numFmtId="0" fontId="48" fillId="33" borderId="12" xfId="0" applyFont="1" applyFill="1" applyBorder="1" applyAlignment="1">
      <alignment/>
    </xf>
    <xf numFmtId="0" fontId="48" fillId="33" borderId="25" xfId="0" applyFont="1" applyFill="1" applyBorder="1" applyAlignment="1">
      <alignment/>
    </xf>
    <xf numFmtId="0" fontId="48" fillId="33" borderId="104" xfId="0" applyFont="1" applyFill="1" applyBorder="1" applyAlignment="1">
      <alignment vertical="center" wrapText="1"/>
    </xf>
    <xf numFmtId="0" fontId="48" fillId="33" borderId="73" xfId="0" applyFont="1" applyFill="1" applyBorder="1" applyAlignment="1">
      <alignment/>
    </xf>
    <xf numFmtId="0" fontId="48" fillId="33" borderId="74" xfId="0" applyFont="1" applyFill="1" applyBorder="1" applyAlignment="1">
      <alignment/>
    </xf>
    <xf numFmtId="0" fontId="40" fillId="0" borderId="12" xfId="67" applyFont="1" applyBorder="1" applyAlignment="1">
      <alignment horizontal="center"/>
      <protection/>
    </xf>
    <xf numFmtId="0" fontId="48" fillId="33" borderId="0" xfId="0" applyFont="1" applyFill="1" applyBorder="1" applyAlignment="1">
      <alignment/>
    </xf>
    <xf numFmtId="49" fontId="0" fillId="33" borderId="12" xfId="0" applyNumberFormat="1" applyFont="1" applyFill="1" applyBorder="1" applyAlignment="1">
      <alignment horizontal="center" vertical="center"/>
    </xf>
    <xf numFmtId="49" fontId="40" fillId="0" borderId="69" xfId="67" applyNumberFormat="1" applyFont="1" applyBorder="1" applyAlignment="1">
      <alignment horizontal="center"/>
      <protection/>
    </xf>
    <xf numFmtId="0" fontId="40" fillId="0" borderId="69" xfId="67" applyFont="1" applyBorder="1" applyAlignment="1">
      <alignment horizontal="center"/>
      <protection/>
    </xf>
    <xf numFmtId="211" fontId="16" fillId="33" borderId="69" xfId="42" applyNumberFormat="1" applyFont="1" applyFill="1" applyBorder="1" applyAlignment="1">
      <alignment horizontal="center" vertical="center" wrapText="1"/>
    </xf>
    <xf numFmtId="49" fontId="0" fillId="33" borderId="69" xfId="0" applyNumberFormat="1" applyFont="1" applyFill="1" applyBorder="1" applyAlignment="1">
      <alignment horizontal="center" vertical="center"/>
    </xf>
    <xf numFmtId="49" fontId="0" fillId="33" borderId="38" xfId="0" applyNumberFormat="1" applyFont="1" applyFill="1" applyBorder="1" applyAlignment="1">
      <alignment horizontal="center" vertical="center"/>
    </xf>
    <xf numFmtId="3" fontId="43" fillId="37" borderId="12" xfId="42" applyNumberFormat="1" applyFont="1" applyFill="1" applyBorder="1" applyAlignment="1">
      <alignment wrapText="1"/>
    </xf>
    <xf numFmtId="3" fontId="24" fillId="0" borderId="0" xfId="76" applyNumberFormat="1" applyFont="1" applyBorder="1">
      <alignment/>
      <protection/>
    </xf>
    <xf numFmtId="0" fontId="79" fillId="35" borderId="16" xfId="72" applyFont="1" applyFill="1" applyBorder="1" applyAlignment="1">
      <alignment/>
    </xf>
    <xf numFmtId="3" fontId="79" fillId="37" borderId="16" xfId="42" applyNumberFormat="1" applyFont="1" applyFill="1" applyBorder="1" applyAlignment="1">
      <alignment/>
    </xf>
    <xf numFmtId="3" fontId="79" fillId="0" borderId="16" xfId="42" applyNumberFormat="1" applyFont="1" applyBorder="1" applyAlignment="1">
      <alignment/>
    </xf>
    <xf numFmtId="3" fontId="79" fillId="0" borderId="17" xfId="42" applyNumberFormat="1" applyFont="1" applyBorder="1" applyAlignment="1">
      <alignment/>
    </xf>
    <xf numFmtId="0" fontId="79" fillId="33" borderId="16" xfId="72" applyFont="1" applyFill="1" applyBorder="1" applyAlignment="1">
      <alignment/>
    </xf>
    <xf numFmtId="0" fontId="79" fillId="33" borderId="17" xfId="72" applyFont="1" applyFill="1" applyBorder="1" applyAlignment="1">
      <alignment/>
    </xf>
    <xf numFmtId="0" fontId="48" fillId="33" borderId="0" xfId="0" applyFont="1" applyFill="1" applyBorder="1" applyAlignment="1">
      <alignment vertical="center" wrapText="1"/>
    </xf>
    <xf numFmtId="49" fontId="30" fillId="33" borderId="105" xfId="76" applyNumberFormat="1" applyFont="1" applyFill="1" applyBorder="1" applyAlignment="1">
      <alignment horizontal="center" vertical="center" wrapText="1"/>
      <protection/>
    </xf>
    <xf numFmtId="3" fontId="30" fillId="33" borderId="13" xfId="76" applyNumberFormat="1" applyFont="1" applyFill="1" applyBorder="1">
      <alignment/>
      <protection/>
    </xf>
    <xf numFmtId="49" fontId="30" fillId="33" borderId="106" xfId="76" applyNumberFormat="1" applyFont="1" applyFill="1" applyBorder="1" applyAlignment="1">
      <alignment horizontal="center" wrapText="1"/>
      <protection/>
    </xf>
    <xf numFmtId="0" fontId="22" fillId="37" borderId="0" xfId="0" applyFont="1" applyFill="1" applyBorder="1" applyAlignment="1">
      <alignment horizontal="left"/>
    </xf>
    <xf numFmtId="3" fontId="14" fillId="0" borderId="0" xfId="42" applyNumberFormat="1" applyFont="1" applyBorder="1" applyAlignment="1">
      <alignment/>
    </xf>
    <xf numFmtId="49" fontId="14" fillId="40" borderId="107" xfId="0" applyNumberFormat="1" applyFont="1" applyFill="1" applyBorder="1" applyAlignment="1">
      <alignment horizontal="center" vertical="center"/>
    </xf>
    <xf numFmtId="0" fontId="40" fillId="33" borderId="12" xfId="0" applyFont="1" applyFill="1" applyBorder="1" applyAlignment="1">
      <alignment horizontal="center" vertical="center"/>
    </xf>
    <xf numFmtId="211" fontId="14" fillId="33" borderId="12" xfId="42" applyNumberFormat="1" applyFont="1" applyFill="1" applyBorder="1" applyAlignment="1">
      <alignment horizontal="center" vertical="center" wrapText="1"/>
    </xf>
    <xf numFmtId="211" fontId="16" fillId="33" borderId="12" xfId="42" applyNumberFormat="1" applyFont="1" applyFill="1" applyBorder="1" applyAlignment="1">
      <alignment horizontal="center" vertical="center" wrapText="1"/>
    </xf>
    <xf numFmtId="0" fontId="40" fillId="0" borderId="96" xfId="67" applyFont="1" applyBorder="1" applyAlignment="1">
      <alignment horizontal="center" vertical="center"/>
      <protection/>
    </xf>
    <xf numFmtId="0" fontId="40" fillId="33" borderId="69" xfId="0" applyFont="1" applyFill="1" applyBorder="1" applyAlignment="1">
      <alignment horizontal="center" vertical="center"/>
    </xf>
    <xf numFmtId="0" fontId="40" fillId="0" borderId="79" xfId="67" applyFont="1" applyBorder="1" applyAlignment="1">
      <alignment horizontal="center" vertical="center"/>
      <protection/>
    </xf>
    <xf numFmtId="49" fontId="15" fillId="33" borderId="69" xfId="71" applyNumberFormat="1" applyFont="1" applyFill="1" applyBorder="1" applyAlignment="1">
      <alignment horizontal="left" vertical="center" wrapText="1"/>
      <protection/>
    </xf>
    <xf numFmtId="0" fontId="111" fillId="33" borderId="22" xfId="0" applyFont="1" applyFill="1" applyBorder="1" applyAlignment="1">
      <alignment/>
    </xf>
    <xf numFmtId="0" fontId="17" fillId="33" borderId="24" xfId="63" applyFont="1" applyFill="1" applyBorder="1" applyAlignment="1" quotePrefix="1">
      <alignment horizontal="center" vertical="center"/>
      <protection/>
    </xf>
    <xf numFmtId="0" fontId="17" fillId="33" borderId="108" xfId="63" applyFont="1" applyFill="1" applyBorder="1" applyAlignment="1">
      <alignment horizontal="center" vertical="center"/>
      <protection/>
    </xf>
    <xf numFmtId="0" fontId="14" fillId="33" borderId="22" xfId="0" applyFont="1" applyFill="1" applyBorder="1" applyAlignment="1">
      <alignment horizontal="center" vertical="center"/>
    </xf>
    <xf numFmtId="49" fontId="17" fillId="33" borderId="24" xfId="63" applyNumberFormat="1" applyFont="1" applyFill="1" applyBorder="1" applyAlignment="1" quotePrefix="1">
      <alignment horizontal="center" vertical="center"/>
      <protection/>
    </xf>
    <xf numFmtId="49" fontId="17" fillId="33" borderId="24" xfId="0" applyNumberFormat="1" applyFont="1" applyFill="1" applyBorder="1" applyAlignment="1">
      <alignment horizontal="center" vertical="center" wrapText="1"/>
    </xf>
    <xf numFmtId="0" fontId="17" fillId="33" borderId="24" xfId="0" applyFont="1" applyFill="1" applyBorder="1" applyAlignment="1">
      <alignment horizontal="center" vertical="center" wrapText="1"/>
    </xf>
    <xf numFmtId="0" fontId="113" fillId="33" borderId="24" xfId="0" applyFont="1" applyFill="1" applyBorder="1" applyAlignment="1">
      <alignment horizontal="center" vertical="center"/>
    </xf>
    <xf numFmtId="0" fontId="114" fillId="33" borderId="24" xfId="0" applyFont="1" applyFill="1" applyBorder="1" applyAlignment="1">
      <alignment vertical="center" wrapText="1"/>
    </xf>
    <xf numFmtId="49" fontId="113" fillId="33" borderId="24" xfId="0" applyNumberFormat="1" applyFont="1" applyFill="1" applyBorder="1" applyAlignment="1">
      <alignment horizontal="left" vertical="center"/>
    </xf>
    <xf numFmtId="211" fontId="39" fillId="33" borderId="24" xfId="42" applyNumberFormat="1" applyFont="1" applyFill="1" applyBorder="1" applyAlignment="1">
      <alignment horizontal="center" vertical="center" wrapText="1"/>
    </xf>
    <xf numFmtId="211" fontId="40" fillId="33" borderId="24" xfId="42" applyNumberFormat="1" applyFont="1" applyFill="1" applyBorder="1" applyAlignment="1">
      <alignment horizontal="center" vertical="center" wrapText="1"/>
    </xf>
    <xf numFmtId="211" fontId="8" fillId="33" borderId="24" xfId="42" applyNumberFormat="1" applyFont="1" applyFill="1" applyBorder="1" applyAlignment="1">
      <alignment/>
    </xf>
    <xf numFmtId="0" fontId="0" fillId="33" borderId="24" xfId="0" applyFill="1" applyBorder="1" applyAlignment="1">
      <alignment/>
    </xf>
    <xf numFmtId="0" fontId="0" fillId="33" borderId="36" xfId="0" applyFill="1" applyBorder="1" applyAlignment="1">
      <alignment/>
    </xf>
    <xf numFmtId="211" fontId="42" fillId="33" borderId="20" xfId="42" applyNumberFormat="1" applyFont="1" applyFill="1" applyBorder="1" applyAlignment="1">
      <alignment horizontal="center" vertical="center" wrapText="1"/>
    </xf>
    <xf numFmtId="0" fontId="86" fillId="33" borderId="12" xfId="0" applyFont="1" applyFill="1" applyBorder="1" applyAlignment="1">
      <alignment horizontal="center" vertical="center"/>
    </xf>
    <xf numFmtId="49" fontId="15" fillId="0" borderId="12" xfId="67" applyNumberFormat="1" applyFont="1" applyBorder="1" applyAlignment="1">
      <alignment horizontal="center" vertical="center"/>
      <protection/>
    </xf>
    <xf numFmtId="0" fontId="15" fillId="33" borderId="12" xfId="0" applyFont="1" applyFill="1" applyBorder="1" applyAlignment="1">
      <alignment horizontal="center" vertical="center"/>
    </xf>
    <xf numFmtId="3" fontId="15" fillId="33" borderId="12" xfId="71" applyNumberFormat="1" applyFont="1" applyFill="1" applyBorder="1" applyAlignment="1">
      <alignment horizontal="center" vertical="center" wrapText="1"/>
      <protection/>
    </xf>
    <xf numFmtId="0" fontId="44" fillId="33" borderId="12" xfId="71" applyFont="1" applyFill="1" applyBorder="1" applyAlignment="1">
      <alignment horizontal="center" vertical="center" wrapText="1"/>
      <protection/>
    </xf>
    <xf numFmtId="49" fontId="15" fillId="33" borderId="12" xfId="71" applyNumberFormat="1" applyFont="1" applyFill="1" applyBorder="1" applyAlignment="1">
      <alignment horizontal="center" vertical="center" wrapText="1"/>
      <protection/>
    </xf>
    <xf numFmtId="0" fontId="0" fillId="33" borderId="12" xfId="0" applyFill="1" applyBorder="1" applyAlignment="1">
      <alignment/>
    </xf>
    <xf numFmtId="0" fontId="14" fillId="33" borderId="12" xfId="0" applyFont="1" applyFill="1" applyBorder="1" applyAlignment="1">
      <alignment horizontal="center" vertical="center"/>
    </xf>
    <xf numFmtId="0" fontId="111" fillId="33" borderId="12" xfId="0" applyFont="1" applyFill="1" applyBorder="1" applyAlignment="1">
      <alignment/>
    </xf>
    <xf numFmtId="0" fontId="14" fillId="33" borderId="34" xfId="0" applyFont="1" applyFill="1" applyBorder="1" applyAlignment="1">
      <alignment horizontal="center" vertical="center"/>
    </xf>
    <xf numFmtId="0" fontId="16" fillId="33" borderId="12" xfId="71" applyFont="1" applyFill="1" applyBorder="1" applyAlignment="1">
      <alignment horizontal="center" vertical="center" wrapText="1"/>
      <protection/>
    </xf>
    <xf numFmtId="49" fontId="14" fillId="33" borderId="12" xfId="0" applyNumberFormat="1" applyFont="1" applyFill="1" applyBorder="1" applyAlignment="1">
      <alignment horizontal="center" vertical="center"/>
    </xf>
    <xf numFmtId="0" fontId="14" fillId="33" borderId="109" xfId="0" applyFont="1" applyFill="1" applyBorder="1" applyAlignment="1">
      <alignment horizontal="center" vertical="center"/>
    </xf>
    <xf numFmtId="0" fontId="111" fillId="33" borderId="18" xfId="0" applyFont="1" applyFill="1" applyBorder="1" applyAlignment="1">
      <alignment/>
    </xf>
    <xf numFmtId="0" fontId="17" fillId="33" borderId="20" xfId="63" applyFont="1" applyFill="1" applyBorder="1" applyAlignment="1" quotePrefix="1">
      <alignment horizontal="center" vertical="center"/>
      <protection/>
    </xf>
    <xf numFmtId="0" fontId="17" fillId="33" borderId="20" xfId="63" applyFont="1" applyFill="1" applyBorder="1" applyAlignment="1">
      <alignment horizontal="center" vertical="center"/>
      <protection/>
    </xf>
    <xf numFmtId="0" fontId="14" fillId="33" borderId="20" xfId="0" applyFont="1" applyFill="1" applyBorder="1" applyAlignment="1">
      <alignment horizontal="center" vertical="center"/>
    </xf>
    <xf numFmtId="49" fontId="17" fillId="33" borderId="20" xfId="63" applyNumberFormat="1" applyFont="1" applyFill="1" applyBorder="1" applyAlignment="1" quotePrefix="1">
      <alignment horizontal="center" vertical="center"/>
      <protection/>
    </xf>
    <xf numFmtId="49" fontId="17" fillId="33" borderId="20" xfId="0" applyNumberFormat="1" applyFont="1" applyFill="1" applyBorder="1" applyAlignment="1">
      <alignment horizontal="center" vertical="center" wrapText="1"/>
    </xf>
    <xf numFmtId="0" fontId="17" fillId="33" borderId="20" xfId="0" applyFont="1" applyFill="1" applyBorder="1" applyAlignment="1">
      <alignment horizontal="center" vertical="center" wrapText="1"/>
    </xf>
    <xf numFmtId="0" fontId="113" fillId="33" borderId="20" xfId="0" applyFont="1" applyFill="1" applyBorder="1" applyAlignment="1">
      <alignment horizontal="center" vertical="center"/>
    </xf>
    <xf numFmtId="0" fontId="114" fillId="33" borderId="20" xfId="0" applyFont="1" applyFill="1" applyBorder="1" applyAlignment="1">
      <alignment vertical="center" wrapText="1"/>
    </xf>
    <xf numFmtId="49" fontId="113" fillId="33" borderId="20" xfId="0" applyNumberFormat="1" applyFont="1" applyFill="1" applyBorder="1" applyAlignment="1">
      <alignment horizontal="left" vertical="center"/>
    </xf>
    <xf numFmtId="211" fontId="14" fillId="33" borderId="20" xfId="42" applyNumberFormat="1" applyFont="1" applyFill="1" applyBorder="1" applyAlignment="1">
      <alignment horizontal="center" vertical="center" wrapText="1"/>
    </xf>
    <xf numFmtId="211" fontId="0" fillId="33" borderId="20" xfId="42" applyNumberFormat="1" applyFont="1" applyFill="1" applyBorder="1" applyAlignment="1">
      <alignment/>
    </xf>
    <xf numFmtId="0" fontId="115" fillId="33" borderId="20" xfId="0" applyFont="1" applyFill="1" applyBorder="1" applyAlignment="1">
      <alignment/>
    </xf>
    <xf numFmtId="0" fontId="0" fillId="33" borderId="20" xfId="0" applyFill="1" applyBorder="1" applyAlignment="1">
      <alignment/>
    </xf>
    <xf numFmtId="0" fontId="111" fillId="33" borderId="19" xfId="0" applyFont="1" applyFill="1" applyBorder="1" applyAlignment="1">
      <alignment/>
    </xf>
    <xf numFmtId="0" fontId="14" fillId="33" borderId="21" xfId="0" applyFont="1" applyFill="1" applyBorder="1" applyAlignment="1">
      <alignment horizontal="center" vertical="center"/>
    </xf>
    <xf numFmtId="0" fontId="116" fillId="40" borderId="22" xfId="0" applyFont="1" applyFill="1" applyBorder="1" applyAlignment="1">
      <alignment/>
    </xf>
    <xf numFmtId="0" fontId="45" fillId="40" borderId="24" xfId="63" applyFont="1" applyFill="1" applyBorder="1" applyAlignment="1" quotePrefix="1">
      <alignment horizontal="center" vertical="center"/>
      <protection/>
    </xf>
    <xf numFmtId="0" fontId="45" fillId="40" borderId="24" xfId="63" applyFont="1" applyFill="1" applyBorder="1" applyAlignment="1">
      <alignment horizontal="center" vertical="center"/>
      <protection/>
    </xf>
    <xf numFmtId="0" fontId="15" fillId="40" borderId="24" xfId="0" applyFont="1" applyFill="1" applyBorder="1" applyAlignment="1">
      <alignment horizontal="center" vertical="center"/>
    </xf>
    <xf numFmtId="49" fontId="45" fillId="40" borderId="24" xfId="63" applyNumberFormat="1" applyFont="1" applyFill="1" applyBorder="1" applyAlignment="1" quotePrefix="1">
      <alignment horizontal="center" vertical="center"/>
      <protection/>
    </xf>
    <xf numFmtId="49" fontId="45" fillId="40" borderId="24" xfId="0" applyNumberFormat="1" applyFont="1" applyFill="1" applyBorder="1" applyAlignment="1">
      <alignment horizontal="center" vertical="center" wrapText="1"/>
    </xf>
    <xf numFmtId="0" fontId="45" fillId="40" borderId="24" xfId="0" applyFont="1" applyFill="1" applyBorder="1" applyAlignment="1">
      <alignment horizontal="center" vertical="center" wrapText="1"/>
    </xf>
    <xf numFmtId="0" fontId="113" fillId="40" borderId="24" xfId="0" applyFont="1" applyFill="1" applyBorder="1" applyAlignment="1">
      <alignment horizontal="center" vertical="center"/>
    </xf>
    <xf numFmtId="0" fontId="113" fillId="40" borderId="24" xfId="0" applyFont="1" applyFill="1" applyBorder="1" applyAlignment="1">
      <alignment vertical="center" wrapText="1"/>
    </xf>
    <xf numFmtId="49" fontId="113" fillId="40" borderId="24" xfId="0" applyNumberFormat="1" applyFont="1" applyFill="1" applyBorder="1" applyAlignment="1">
      <alignment horizontal="left" vertical="center"/>
    </xf>
    <xf numFmtId="211" fontId="15" fillId="40" borderId="24" xfId="42" applyNumberFormat="1" applyFont="1" applyFill="1" applyBorder="1" applyAlignment="1">
      <alignment horizontal="center" vertical="center" wrapText="1"/>
    </xf>
    <xf numFmtId="211" fontId="1" fillId="40" borderId="24" xfId="42" applyNumberFormat="1" applyFont="1" applyFill="1" applyBorder="1" applyAlignment="1">
      <alignment/>
    </xf>
    <xf numFmtId="179" fontId="117" fillId="40" borderId="24" xfId="0" applyNumberFormat="1" applyFont="1" applyFill="1" applyBorder="1" applyAlignment="1">
      <alignment/>
    </xf>
    <xf numFmtId="0" fontId="118" fillId="40" borderId="24" xfId="0" applyFont="1" applyFill="1" applyBorder="1" applyAlignment="1">
      <alignment/>
    </xf>
    <xf numFmtId="0" fontId="116" fillId="40" borderId="23" xfId="0" applyFont="1" applyFill="1" applyBorder="1" applyAlignment="1">
      <alignment/>
    </xf>
    <xf numFmtId="0" fontId="15" fillId="40" borderId="36" xfId="0" applyFont="1" applyFill="1" applyBorder="1" applyAlignment="1">
      <alignment horizontal="center" vertical="center"/>
    </xf>
    <xf numFmtId="188" fontId="0" fillId="33" borderId="0" xfId="42" applyFont="1" applyFill="1" applyAlignment="1">
      <alignment/>
    </xf>
    <xf numFmtId="179" fontId="0" fillId="0" borderId="0" xfId="0" applyNumberFormat="1" applyAlignment="1">
      <alignment/>
    </xf>
    <xf numFmtId="0" fontId="30" fillId="33" borderId="12" xfId="74" applyFont="1" applyFill="1" applyBorder="1" applyAlignment="1">
      <alignment horizontal="center"/>
      <protection/>
    </xf>
    <xf numFmtId="0" fontId="30" fillId="33" borderId="12" xfId="73" applyFont="1" applyFill="1" applyBorder="1" applyAlignment="1">
      <alignment horizontal="center" vertical="center"/>
      <protection/>
    </xf>
    <xf numFmtId="188" fontId="117" fillId="33" borderId="12" xfId="42" applyFont="1" applyFill="1" applyBorder="1" applyAlignment="1">
      <alignment horizontal="center" vertical="center"/>
    </xf>
    <xf numFmtId="0" fontId="72" fillId="40" borderId="84" xfId="0" applyFont="1" applyFill="1" applyBorder="1" applyAlignment="1">
      <alignment/>
    </xf>
    <xf numFmtId="0" fontId="72" fillId="40" borderId="54" xfId="0" applyFont="1" applyFill="1" applyBorder="1" applyAlignment="1">
      <alignment/>
    </xf>
    <xf numFmtId="0" fontId="70" fillId="40" borderId="84" xfId="0" applyFont="1" applyFill="1" applyBorder="1" applyAlignment="1">
      <alignment/>
    </xf>
    <xf numFmtId="0" fontId="78" fillId="40" borderId="55" xfId="0" applyFont="1" applyFill="1" applyBorder="1" applyAlignment="1">
      <alignment/>
    </xf>
    <xf numFmtId="0" fontId="48" fillId="0" borderId="0" xfId="0" applyFont="1" applyBorder="1" applyAlignment="1">
      <alignment/>
    </xf>
    <xf numFmtId="0" fontId="48" fillId="0" borderId="50" xfId="0" applyFont="1" applyBorder="1" applyAlignment="1">
      <alignment/>
    </xf>
    <xf numFmtId="0" fontId="30" fillId="41" borderId="84" xfId="0" applyFont="1" applyFill="1" applyBorder="1" applyAlignment="1">
      <alignment/>
    </xf>
    <xf numFmtId="0" fontId="30" fillId="41" borderId="54" xfId="0" applyFont="1" applyFill="1" applyBorder="1" applyAlignment="1">
      <alignment/>
    </xf>
    <xf numFmtId="0" fontId="46" fillId="41" borderId="110" xfId="0" applyFont="1" applyFill="1" applyBorder="1" applyAlignment="1">
      <alignment/>
    </xf>
    <xf numFmtId="0" fontId="46" fillId="0" borderId="0" xfId="0" applyFont="1" applyBorder="1" applyAlignment="1">
      <alignment/>
    </xf>
    <xf numFmtId="0" fontId="46" fillId="0" borderId="50" xfId="0" applyFont="1" applyBorder="1" applyAlignment="1">
      <alignment/>
    </xf>
    <xf numFmtId="0" fontId="30" fillId="40" borderId="84" xfId="0" applyFont="1" applyFill="1" applyBorder="1" applyAlignment="1">
      <alignment/>
    </xf>
    <xf numFmtId="0" fontId="30" fillId="40" borderId="54" xfId="0" applyFont="1" applyFill="1" applyBorder="1" applyAlignment="1">
      <alignment/>
    </xf>
    <xf numFmtId="0" fontId="46" fillId="40" borderId="110" xfId="0" applyFont="1" applyFill="1" applyBorder="1" applyAlignment="1">
      <alignment/>
    </xf>
    <xf numFmtId="0" fontId="72" fillId="40" borderId="91" xfId="0" applyFont="1" applyFill="1" applyBorder="1" applyAlignment="1">
      <alignment/>
    </xf>
    <xf numFmtId="0" fontId="70" fillId="40" borderId="91" xfId="0" applyFont="1" applyFill="1" applyBorder="1" applyAlignment="1">
      <alignment/>
    </xf>
    <xf numFmtId="0" fontId="72" fillId="40" borderId="94" xfId="0" applyFont="1" applyFill="1" applyBorder="1" applyAlignment="1">
      <alignment/>
    </xf>
    <xf numFmtId="0" fontId="78" fillId="42" borderId="84" xfId="0" applyFont="1" applyFill="1" applyBorder="1" applyAlignment="1">
      <alignment/>
    </xf>
    <xf numFmtId="0" fontId="78" fillId="42" borderId="54" xfId="0" applyFont="1" applyFill="1" applyBorder="1" applyAlignment="1">
      <alignment/>
    </xf>
    <xf numFmtId="0" fontId="48" fillId="42" borderId="90" xfId="0" applyFont="1" applyFill="1" applyBorder="1" applyAlignment="1">
      <alignment/>
    </xf>
    <xf numFmtId="0" fontId="48" fillId="42" borderId="53" xfId="0" applyFont="1" applyFill="1" applyBorder="1" applyAlignment="1">
      <alignment/>
    </xf>
    <xf numFmtId="0" fontId="48" fillId="42" borderId="110" xfId="0" applyFont="1" applyFill="1" applyBorder="1" applyAlignment="1">
      <alignment/>
    </xf>
    <xf numFmtId="0" fontId="46" fillId="0" borderId="0" xfId="0" applyFont="1" applyAlignment="1">
      <alignment/>
    </xf>
    <xf numFmtId="0" fontId="30" fillId="0" borderId="103" xfId="0" applyFont="1" applyBorder="1" applyAlignment="1">
      <alignment/>
    </xf>
    <xf numFmtId="0" fontId="30" fillId="0" borderId="111" xfId="0" applyFont="1" applyBorder="1" applyAlignment="1">
      <alignment horizontal="center" vertical="center"/>
    </xf>
    <xf numFmtId="0" fontId="30" fillId="0" borderId="112" xfId="0" applyFont="1" applyBorder="1" applyAlignment="1">
      <alignment horizontal="center"/>
    </xf>
    <xf numFmtId="0" fontId="30" fillId="0" borderId="79" xfId="0" applyFont="1" applyBorder="1" applyAlignment="1">
      <alignment/>
    </xf>
    <xf numFmtId="0" fontId="30" fillId="0" borderId="25" xfId="0" applyFont="1" applyBorder="1" applyAlignment="1">
      <alignment horizontal="center" vertical="center"/>
    </xf>
    <xf numFmtId="0" fontId="46" fillId="0" borderId="113" xfId="0" applyFont="1" applyBorder="1" applyAlignment="1">
      <alignment/>
    </xf>
    <xf numFmtId="0" fontId="30" fillId="0" borderId="104" xfId="0" applyFont="1" applyBorder="1" applyAlignment="1">
      <alignment/>
    </xf>
    <xf numFmtId="0" fontId="30" fillId="0" borderId="74" xfId="0" applyFont="1" applyBorder="1" applyAlignment="1">
      <alignment horizontal="center" vertical="center"/>
    </xf>
    <xf numFmtId="0" fontId="30" fillId="0" borderId="114" xfId="0" applyFont="1" applyBorder="1" applyAlignment="1">
      <alignment horizontal="center"/>
    </xf>
    <xf numFmtId="0" fontId="5" fillId="0" borderId="0" xfId="0" applyFont="1" applyAlignment="1">
      <alignment/>
    </xf>
    <xf numFmtId="188" fontId="5" fillId="0" borderId="0" xfId="42" applyFont="1" applyAlignment="1">
      <alignment/>
    </xf>
    <xf numFmtId="188" fontId="5" fillId="0" borderId="0" xfId="0" applyNumberFormat="1" applyFont="1" applyAlignment="1">
      <alignment/>
    </xf>
    <xf numFmtId="0" fontId="48" fillId="0" borderId="100" xfId="0" applyFont="1" applyBorder="1" applyAlignment="1">
      <alignment horizontal="justify"/>
    </xf>
    <xf numFmtId="0" fontId="6" fillId="0" borderId="44" xfId="0" applyFont="1" applyBorder="1" applyAlignment="1">
      <alignment horizontal="justify"/>
    </xf>
    <xf numFmtId="0" fontId="48" fillId="0" borderId="72" xfId="0" applyFont="1" applyBorder="1" applyAlignment="1">
      <alignment horizontal="justify" wrapText="1"/>
    </xf>
    <xf numFmtId="0" fontId="30" fillId="40" borderId="55" xfId="0" applyFont="1" applyFill="1" applyBorder="1" applyAlignment="1">
      <alignment horizontal="center" wrapText="1"/>
    </xf>
    <xf numFmtId="49" fontId="30" fillId="33" borderId="52" xfId="76" applyNumberFormat="1" applyFont="1" applyFill="1" applyBorder="1" applyAlignment="1">
      <alignment horizontal="center"/>
      <protection/>
    </xf>
    <xf numFmtId="49" fontId="30" fillId="33" borderId="110" xfId="76" applyNumberFormat="1" applyFont="1" applyFill="1" applyBorder="1" applyAlignment="1">
      <alignment horizontal="center"/>
      <protection/>
    </xf>
    <xf numFmtId="3" fontId="36" fillId="0" borderId="0" xfId="0" applyNumberFormat="1" applyFont="1" applyAlignment="1">
      <alignment/>
    </xf>
    <xf numFmtId="4" fontId="36" fillId="0" borderId="0" xfId="0" applyNumberFormat="1" applyFont="1" applyAlignment="1">
      <alignment/>
    </xf>
    <xf numFmtId="0" fontId="0" fillId="0" borderId="93" xfId="0" applyBorder="1" applyAlignment="1">
      <alignment horizontal="center"/>
    </xf>
    <xf numFmtId="0" fontId="6" fillId="0" borderId="115" xfId="0" applyFont="1" applyBorder="1" applyAlignment="1">
      <alignment horizontal="center"/>
    </xf>
    <xf numFmtId="0" fontId="28" fillId="0" borderId="115" xfId="0" applyFont="1" applyBorder="1" applyAlignment="1">
      <alignment horizontal="center"/>
    </xf>
    <xf numFmtId="0" fontId="28" fillId="0" borderId="115" xfId="0" applyFont="1" applyBorder="1" applyAlignment="1">
      <alignment horizontal="center" wrapText="1"/>
    </xf>
    <xf numFmtId="0" fontId="28" fillId="37" borderId="87" xfId="0" applyFont="1" applyFill="1" applyBorder="1" applyAlignment="1">
      <alignment horizontal="center" wrapText="1"/>
    </xf>
    <xf numFmtId="0" fontId="6" fillId="0" borderId="87" xfId="0" applyFont="1" applyBorder="1" applyAlignment="1">
      <alignment horizontal="center"/>
    </xf>
    <xf numFmtId="0" fontId="90" fillId="40" borderId="84" xfId="0" applyFont="1" applyFill="1" applyBorder="1" applyAlignment="1">
      <alignment horizontal="center" wrapText="1"/>
    </xf>
    <xf numFmtId="0" fontId="90" fillId="40" borderId="54" xfId="0" applyFont="1" applyFill="1" applyBorder="1" applyAlignment="1">
      <alignment horizontal="center"/>
    </xf>
    <xf numFmtId="0" fontId="90" fillId="40" borderId="54" xfId="0" applyFont="1" applyFill="1" applyBorder="1" applyAlignment="1">
      <alignment horizontal="center" wrapText="1"/>
    </xf>
    <xf numFmtId="0" fontId="90" fillId="43" borderId="54" xfId="0" applyFont="1" applyFill="1" applyBorder="1" applyAlignment="1">
      <alignment horizontal="center" wrapText="1"/>
    </xf>
    <xf numFmtId="0" fontId="78" fillId="40" borderId="55" xfId="0" applyFont="1" applyFill="1" applyBorder="1" applyAlignment="1">
      <alignment horizontal="center" wrapText="1"/>
    </xf>
    <xf numFmtId="0" fontId="78" fillId="40" borderId="110" xfId="0" applyFont="1" applyFill="1" applyBorder="1" applyAlignment="1">
      <alignment horizontal="center" wrapText="1"/>
    </xf>
    <xf numFmtId="0" fontId="90" fillId="43" borderId="91" xfId="0" applyFont="1" applyFill="1" applyBorder="1" applyAlignment="1">
      <alignment horizontal="center" wrapText="1"/>
    </xf>
    <xf numFmtId="10" fontId="0" fillId="0" borderId="0" xfId="0" applyNumberFormat="1" applyAlignment="1">
      <alignment/>
    </xf>
    <xf numFmtId="10" fontId="0" fillId="0" borderId="0" xfId="79" applyAlignment="1">
      <alignment/>
    </xf>
    <xf numFmtId="4" fontId="0" fillId="0" borderId="0" xfId="0" applyNumberFormat="1" applyAlignment="1">
      <alignment/>
    </xf>
    <xf numFmtId="4" fontId="69" fillId="33" borderId="0" xfId="73" applyNumberFormat="1" applyFont="1" applyFill="1">
      <alignment/>
      <protection/>
    </xf>
    <xf numFmtId="3" fontId="46" fillId="33" borderId="59" xfId="76" applyNumberFormat="1" applyFont="1" applyFill="1" applyBorder="1">
      <alignment/>
      <protection/>
    </xf>
    <xf numFmtId="3" fontId="46" fillId="0" borderId="35" xfId="76" applyNumberFormat="1" applyFont="1" applyBorder="1" applyAlignment="1">
      <alignment wrapText="1"/>
      <protection/>
    </xf>
    <xf numFmtId="3" fontId="30" fillId="33" borderId="54" xfId="76" applyNumberFormat="1" applyFont="1" applyFill="1" applyBorder="1" applyAlignment="1">
      <alignment horizontal="right" vertical="center"/>
      <protection/>
    </xf>
    <xf numFmtId="3" fontId="46" fillId="33" borderId="116" xfId="76" applyNumberFormat="1" applyFont="1" applyFill="1" applyBorder="1" applyAlignment="1">
      <alignment horizontal="center" vertical="center"/>
      <protection/>
    </xf>
    <xf numFmtId="3" fontId="46" fillId="33" borderId="117" xfId="76" applyNumberFormat="1" applyFont="1" applyFill="1" applyBorder="1" applyAlignment="1">
      <alignment horizontal="right"/>
      <protection/>
    </xf>
    <xf numFmtId="3" fontId="46" fillId="33" borderId="118" xfId="76" applyNumberFormat="1" applyFont="1" applyFill="1" applyBorder="1">
      <alignment/>
      <protection/>
    </xf>
    <xf numFmtId="0" fontId="0" fillId="33" borderId="0" xfId="73" applyFont="1" applyFill="1">
      <alignment/>
      <protection/>
    </xf>
    <xf numFmtId="0" fontId="33" fillId="35" borderId="0" xfId="0" applyFont="1" applyFill="1" applyBorder="1" applyAlignment="1">
      <alignment/>
    </xf>
    <xf numFmtId="0" fontId="22" fillId="35" borderId="0" xfId="0" applyFont="1" applyFill="1" applyBorder="1" applyAlignment="1">
      <alignment horizontal="centerContinuous"/>
    </xf>
    <xf numFmtId="0" fontId="0" fillId="33" borderId="0" xfId="74" applyFill="1" applyBorder="1">
      <alignment/>
      <protection/>
    </xf>
    <xf numFmtId="0" fontId="35" fillId="35" borderId="0" xfId="0" applyFont="1" applyFill="1" applyBorder="1" applyAlignment="1">
      <alignment horizontal="centerContinuous"/>
    </xf>
    <xf numFmtId="0" fontId="19" fillId="33" borderId="0" xfId="74" applyFont="1" applyFill="1" applyBorder="1" applyAlignment="1">
      <alignment horizontal="center"/>
      <protection/>
    </xf>
    <xf numFmtId="0" fontId="1" fillId="33" borderId="0" xfId="74" applyFont="1" applyFill="1" applyBorder="1" applyAlignment="1">
      <alignment horizontal="center"/>
      <protection/>
    </xf>
    <xf numFmtId="3" fontId="6" fillId="33" borderId="0" xfId="42" applyNumberFormat="1" applyFont="1" applyFill="1" applyBorder="1" applyAlignment="1">
      <alignment/>
    </xf>
    <xf numFmtId="3" fontId="8" fillId="33" borderId="0" xfId="42" applyNumberFormat="1" applyFont="1" applyFill="1" applyBorder="1" applyAlignment="1">
      <alignment/>
    </xf>
    <xf numFmtId="3" fontId="36" fillId="33" borderId="0" xfId="42" applyNumberFormat="1" applyFont="1" applyFill="1" applyBorder="1" applyAlignment="1">
      <alignment/>
    </xf>
    <xf numFmtId="3" fontId="37" fillId="33" borderId="0" xfId="42" applyNumberFormat="1" applyFont="1" applyFill="1" applyBorder="1" applyAlignment="1">
      <alignment/>
    </xf>
    <xf numFmtId="0" fontId="119" fillId="0" borderId="0" xfId="0" applyFont="1" applyAlignment="1">
      <alignment horizontal="center" vertical="center"/>
    </xf>
    <xf numFmtId="0" fontId="49" fillId="0" borderId="0" xfId="0" applyFont="1" applyAlignment="1">
      <alignment vertical="center"/>
    </xf>
    <xf numFmtId="49" fontId="15" fillId="33" borderId="12" xfId="71" applyNumberFormat="1" applyFont="1" applyFill="1" applyBorder="1" applyAlignment="1">
      <alignment horizontal="left" vertical="center" wrapText="1"/>
      <protection/>
    </xf>
    <xf numFmtId="3" fontId="30" fillId="33" borderId="11" xfId="76" applyNumberFormat="1" applyFont="1" applyFill="1" applyBorder="1">
      <alignment/>
      <protection/>
    </xf>
    <xf numFmtId="3" fontId="46" fillId="33" borderId="111" xfId="76" applyNumberFormat="1" applyFont="1" applyFill="1" applyBorder="1">
      <alignment/>
      <protection/>
    </xf>
    <xf numFmtId="3" fontId="46" fillId="33" borderId="119" xfId="76" applyNumberFormat="1" applyFont="1" applyFill="1" applyBorder="1">
      <alignment/>
      <protection/>
    </xf>
    <xf numFmtId="3" fontId="46" fillId="33" borderId="103" xfId="76" applyNumberFormat="1" applyFont="1" applyFill="1" applyBorder="1">
      <alignment/>
      <protection/>
    </xf>
    <xf numFmtId="3" fontId="46" fillId="33" borderId="120" xfId="76" applyNumberFormat="1" applyFont="1" applyFill="1" applyBorder="1">
      <alignment/>
      <protection/>
    </xf>
    <xf numFmtId="188" fontId="120" fillId="0" borderId="0" xfId="42" applyFont="1" applyAlignment="1">
      <alignment/>
    </xf>
    <xf numFmtId="188" fontId="120" fillId="0" borderId="16" xfId="42" applyFont="1" applyBorder="1" applyAlignment="1">
      <alignment/>
    </xf>
    <xf numFmtId="0" fontId="121" fillId="0" borderId="12" xfId="0" applyFont="1" applyBorder="1" applyAlignment="1">
      <alignment/>
    </xf>
    <xf numFmtId="49" fontId="40" fillId="0" borderId="81" xfId="67" applyNumberFormat="1" applyFont="1" applyBorder="1" applyAlignment="1">
      <alignment horizontal="center"/>
      <protection/>
    </xf>
    <xf numFmtId="0" fontId="122" fillId="0" borderId="81" xfId="0" applyFont="1" applyBorder="1" applyAlignment="1">
      <alignment horizontal="center" vertical="center" wrapText="1"/>
    </xf>
    <xf numFmtId="211" fontId="14" fillId="33" borderId="81" xfId="42" applyNumberFormat="1" applyFont="1" applyFill="1" applyBorder="1" applyAlignment="1">
      <alignment horizontal="center" vertical="center" wrapText="1"/>
    </xf>
    <xf numFmtId="211" fontId="16" fillId="33" borderId="81" xfId="42" applyNumberFormat="1" applyFont="1" applyFill="1" applyBorder="1" applyAlignment="1">
      <alignment horizontal="center" vertical="center" wrapText="1"/>
    </xf>
    <xf numFmtId="49" fontId="0" fillId="33" borderId="81" xfId="0" applyNumberFormat="1" applyFont="1" applyFill="1" applyBorder="1" applyAlignment="1">
      <alignment horizontal="center" vertical="center"/>
    </xf>
    <xf numFmtId="49" fontId="0" fillId="33" borderId="83" xfId="0" applyNumberFormat="1" applyFont="1" applyFill="1" applyBorder="1" applyAlignment="1">
      <alignment horizontal="center" vertical="center"/>
    </xf>
    <xf numFmtId="3" fontId="38" fillId="33" borderId="30" xfId="0" applyNumberFormat="1" applyFont="1" applyFill="1" applyBorder="1" applyAlignment="1">
      <alignment horizontal="center" vertical="center" wrapText="1"/>
    </xf>
    <xf numFmtId="0" fontId="40" fillId="33" borderId="115" xfId="0" applyFont="1" applyFill="1" applyBorder="1" applyAlignment="1">
      <alignment horizontal="center" vertical="center"/>
    </xf>
    <xf numFmtId="49" fontId="40" fillId="0" borderId="115" xfId="67" applyNumberFormat="1" applyFont="1" applyBorder="1" applyAlignment="1">
      <alignment horizontal="center"/>
      <protection/>
    </xf>
    <xf numFmtId="0" fontId="40" fillId="0" borderId="115" xfId="67" applyFont="1" applyBorder="1" applyAlignment="1">
      <alignment horizontal="center"/>
      <protection/>
    </xf>
    <xf numFmtId="0" fontId="121" fillId="0" borderId="115" xfId="0" applyFont="1" applyBorder="1" applyAlignment="1">
      <alignment/>
    </xf>
    <xf numFmtId="211" fontId="14" fillId="33" borderId="115" xfId="42" applyNumberFormat="1" applyFont="1" applyFill="1" applyBorder="1" applyAlignment="1">
      <alignment horizontal="center" vertical="center" wrapText="1"/>
    </xf>
    <xf numFmtId="211" fontId="16" fillId="33" borderId="115" xfId="42" applyNumberFormat="1" applyFont="1" applyFill="1" applyBorder="1" applyAlignment="1">
      <alignment horizontal="center" vertical="center" wrapText="1"/>
    </xf>
    <xf numFmtId="49" fontId="0" fillId="33" borderId="115" xfId="0" applyNumberFormat="1" applyFont="1" applyFill="1" applyBorder="1" applyAlignment="1">
      <alignment horizontal="center" vertical="center"/>
    </xf>
    <xf numFmtId="49" fontId="0" fillId="33" borderId="87" xfId="0" applyNumberFormat="1" applyFont="1" applyFill="1" applyBorder="1" applyAlignment="1">
      <alignment horizontal="center" vertical="center"/>
    </xf>
    <xf numFmtId="0" fontId="40" fillId="0" borderId="81" xfId="67" applyFont="1" applyBorder="1" applyAlignment="1">
      <alignment/>
      <protection/>
    </xf>
    <xf numFmtId="0" fontId="40" fillId="0" borderId="81" xfId="67" applyFont="1" applyBorder="1" applyAlignment="1">
      <alignment horizontal="center"/>
      <protection/>
    </xf>
    <xf numFmtId="0" fontId="48" fillId="33" borderId="69" xfId="0" applyFont="1" applyFill="1" applyBorder="1" applyAlignment="1">
      <alignment vertical="center"/>
    </xf>
    <xf numFmtId="0" fontId="48" fillId="33" borderId="121" xfId="0" applyFont="1" applyFill="1" applyBorder="1" applyAlignment="1">
      <alignment vertical="center"/>
    </xf>
    <xf numFmtId="0" fontId="48" fillId="33" borderId="76" xfId="0" applyFont="1" applyFill="1" applyBorder="1" applyAlignment="1">
      <alignment vertical="center"/>
    </xf>
    <xf numFmtId="0" fontId="48" fillId="33" borderId="44" xfId="0" applyFont="1" applyFill="1" applyBorder="1" applyAlignment="1">
      <alignment vertical="center"/>
    </xf>
    <xf numFmtId="0" fontId="48" fillId="33" borderId="12" xfId="0" applyFont="1" applyFill="1" applyBorder="1" applyAlignment="1">
      <alignment vertical="center"/>
    </xf>
    <xf numFmtId="0" fontId="48" fillId="33" borderId="25" xfId="0" applyFont="1" applyFill="1" applyBorder="1" applyAlignment="1">
      <alignment vertical="center"/>
    </xf>
    <xf numFmtId="0" fontId="48" fillId="33" borderId="72" xfId="0" applyFont="1" applyFill="1" applyBorder="1" applyAlignment="1">
      <alignment vertical="center"/>
    </xf>
    <xf numFmtId="0" fontId="48" fillId="33" borderId="8" xfId="0" applyFont="1" applyFill="1" applyBorder="1" applyAlignment="1">
      <alignment vertical="center"/>
    </xf>
    <xf numFmtId="0" fontId="48" fillId="33" borderId="73" xfId="0" applyFont="1" applyFill="1" applyBorder="1" applyAlignment="1">
      <alignment vertical="center"/>
    </xf>
    <xf numFmtId="0" fontId="48" fillId="33" borderId="74" xfId="0" applyFont="1" applyFill="1" applyBorder="1" applyAlignment="1">
      <alignment vertical="center"/>
    </xf>
    <xf numFmtId="0" fontId="48" fillId="33" borderId="75" xfId="0" applyFont="1" applyFill="1" applyBorder="1" applyAlignment="1">
      <alignment vertical="center"/>
    </xf>
    <xf numFmtId="0" fontId="46" fillId="0" borderId="0" xfId="0" applyFont="1" applyAlignment="1">
      <alignment/>
    </xf>
    <xf numFmtId="3" fontId="48" fillId="0" borderId="122" xfId="42" applyNumberFormat="1" applyFont="1" applyBorder="1" applyAlignment="1">
      <alignment/>
    </xf>
    <xf numFmtId="3" fontId="48" fillId="0" borderId="33" xfId="76" applyNumberFormat="1" applyFont="1" applyBorder="1">
      <alignment/>
      <protection/>
    </xf>
    <xf numFmtId="49" fontId="79" fillId="33" borderId="123" xfId="76" applyNumberFormat="1" applyFont="1" applyFill="1" applyBorder="1" applyAlignment="1">
      <alignment horizontal="center"/>
      <protection/>
    </xf>
    <xf numFmtId="3" fontId="79" fillId="33" borderId="124" xfId="76" applyNumberFormat="1" applyFont="1" applyFill="1" applyBorder="1">
      <alignment/>
      <protection/>
    </xf>
    <xf numFmtId="3" fontId="79" fillId="33" borderId="125" xfId="76" applyNumberFormat="1" applyFont="1" applyFill="1" applyBorder="1">
      <alignment/>
      <protection/>
    </xf>
    <xf numFmtId="3" fontId="79" fillId="33" borderId="118" xfId="76" applyNumberFormat="1" applyFont="1" applyFill="1" applyBorder="1">
      <alignment/>
      <protection/>
    </xf>
    <xf numFmtId="3" fontId="79" fillId="33" borderId="59" xfId="76" applyNumberFormat="1" applyFont="1" applyFill="1" applyBorder="1">
      <alignment/>
      <protection/>
    </xf>
    <xf numFmtId="0" fontId="48" fillId="0" borderId="73" xfId="0" applyFont="1" applyBorder="1" applyAlignment="1">
      <alignment vertical="center"/>
    </xf>
    <xf numFmtId="0" fontId="111" fillId="40" borderId="11" xfId="0" applyFont="1" applyFill="1" applyBorder="1" applyAlignment="1">
      <alignment/>
    </xf>
    <xf numFmtId="49" fontId="15" fillId="33" borderId="115" xfId="71" applyNumberFormat="1" applyFont="1" applyFill="1" applyBorder="1" applyAlignment="1">
      <alignment horizontal="left" vertical="center" wrapText="1"/>
      <protection/>
    </xf>
    <xf numFmtId="0" fontId="30" fillId="40" borderId="76" xfId="0" applyFont="1" applyFill="1" applyBorder="1" applyAlignment="1">
      <alignment horizontal="center" wrapText="1"/>
    </xf>
    <xf numFmtId="3" fontId="79" fillId="0" borderId="35" xfId="76" applyNumberFormat="1" applyFont="1" applyBorder="1" applyAlignment="1">
      <alignment vertical="center" wrapText="1"/>
      <protection/>
    </xf>
    <xf numFmtId="3" fontId="46" fillId="33" borderId="89" xfId="76" applyNumberFormat="1" applyFont="1" applyFill="1" applyBorder="1">
      <alignment/>
      <protection/>
    </xf>
    <xf numFmtId="0" fontId="30" fillId="40" borderId="76" xfId="0" applyFont="1" applyFill="1" applyBorder="1" applyAlignment="1">
      <alignment horizontal="center" vertical="center"/>
    </xf>
    <xf numFmtId="0" fontId="30" fillId="40" borderId="84" xfId="0" applyFont="1" applyFill="1" applyBorder="1" applyAlignment="1">
      <alignment horizontal="center" vertical="center"/>
    </xf>
    <xf numFmtId="221" fontId="0" fillId="33" borderId="0" xfId="0" applyNumberFormat="1" applyFill="1" applyAlignment="1">
      <alignment/>
    </xf>
    <xf numFmtId="221" fontId="6" fillId="33" borderId="0" xfId="0" applyNumberFormat="1" applyFont="1" applyFill="1" applyAlignment="1">
      <alignment/>
    </xf>
    <xf numFmtId="221" fontId="6" fillId="0" borderId="0" xfId="0" applyNumberFormat="1" applyFont="1" applyAlignment="1">
      <alignment/>
    </xf>
    <xf numFmtId="188" fontId="0" fillId="0" borderId="0" xfId="42" applyAlignment="1">
      <alignment/>
    </xf>
    <xf numFmtId="0" fontId="78" fillId="0" borderId="12" xfId="0" applyFont="1" applyBorder="1" applyAlignment="1">
      <alignment/>
    </xf>
    <xf numFmtId="0" fontId="78" fillId="0" borderId="71" xfId="0" applyFont="1" applyBorder="1" applyAlignment="1">
      <alignment/>
    </xf>
    <xf numFmtId="0" fontId="78" fillId="0" borderId="101" xfId="0" applyFont="1" applyBorder="1" applyAlignment="1">
      <alignment/>
    </xf>
    <xf numFmtId="0" fontId="79" fillId="0" borderId="37" xfId="0" applyFont="1" applyBorder="1" applyAlignment="1">
      <alignment vertical="center"/>
    </xf>
    <xf numFmtId="0" fontId="79" fillId="33" borderId="12" xfId="0" applyFont="1" applyFill="1" applyBorder="1" applyAlignment="1">
      <alignment/>
    </xf>
    <xf numFmtId="3" fontId="79" fillId="33" borderId="0" xfId="76" applyNumberFormat="1" applyFont="1" applyFill="1">
      <alignment/>
      <protection/>
    </xf>
    <xf numFmtId="0" fontId="14" fillId="40" borderId="126" xfId="0" applyFont="1" applyFill="1" applyBorder="1" applyAlignment="1">
      <alignment horizontal="center" vertical="center"/>
    </xf>
    <xf numFmtId="49" fontId="15" fillId="40" borderId="126" xfId="0" applyNumberFormat="1" applyFont="1" applyFill="1" applyBorder="1" applyAlignment="1">
      <alignment horizontal="center" vertical="center"/>
    </xf>
    <xf numFmtId="3" fontId="15" fillId="40" borderId="126" xfId="71" applyNumberFormat="1" applyFont="1" applyFill="1" applyBorder="1" applyAlignment="1">
      <alignment horizontal="center" vertical="center" wrapText="1"/>
      <protection/>
    </xf>
    <xf numFmtId="0" fontId="50" fillId="40" borderId="126" xfId="71" applyFont="1" applyFill="1" applyBorder="1" applyAlignment="1">
      <alignment horizontal="left" vertical="center" wrapText="1"/>
      <protection/>
    </xf>
    <xf numFmtId="49" fontId="15" fillId="40" borderId="126" xfId="71" applyNumberFormat="1" applyFont="1" applyFill="1" applyBorder="1" applyAlignment="1">
      <alignment horizontal="left" vertical="center" wrapText="1"/>
      <protection/>
    </xf>
    <xf numFmtId="211" fontId="16" fillId="40" borderId="126" xfId="42" applyNumberFormat="1" applyFont="1" applyFill="1" applyBorder="1" applyAlignment="1">
      <alignment horizontal="center" vertical="center" wrapText="1"/>
    </xf>
    <xf numFmtId="0" fontId="0" fillId="40" borderId="126" xfId="0" applyFill="1" applyBorder="1" applyAlignment="1">
      <alignment/>
    </xf>
    <xf numFmtId="0" fontId="0" fillId="40" borderId="127" xfId="0" applyFill="1" applyBorder="1" applyAlignment="1">
      <alignment/>
    </xf>
    <xf numFmtId="49" fontId="15" fillId="40" borderId="107" xfId="0" applyNumberFormat="1" applyFont="1" applyFill="1" applyBorder="1" applyAlignment="1">
      <alignment horizontal="center" vertical="center"/>
    </xf>
    <xf numFmtId="0" fontId="14" fillId="40" borderId="107" xfId="0" applyFont="1" applyFill="1" applyBorder="1" applyAlignment="1">
      <alignment horizontal="center" vertical="center"/>
    </xf>
    <xf numFmtId="3" fontId="15" fillId="40" borderId="107" xfId="71" applyNumberFormat="1" applyFont="1" applyFill="1" applyBorder="1" applyAlignment="1">
      <alignment horizontal="center" vertical="center" wrapText="1"/>
      <protection/>
    </xf>
    <xf numFmtId="0" fontId="50" fillId="40" borderId="107" xfId="71" applyFont="1" applyFill="1" applyBorder="1" applyAlignment="1">
      <alignment horizontal="left" vertical="center" wrapText="1"/>
      <protection/>
    </xf>
    <xf numFmtId="49" fontId="15" fillId="40" borderId="107" xfId="71" applyNumberFormat="1" applyFont="1" applyFill="1" applyBorder="1" applyAlignment="1">
      <alignment horizontal="left" vertical="center" wrapText="1"/>
      <protection/>
    </xf>
    <xf numFmtId="211" fontId="16" fillId="40" borderId="107" xfId="42" applyNumberFormat="1" applyFont="1" applyFill="1" applyBorder="1" applyAlignment="1">
      <alignment horizontal="center" vertical="center" wrapText="1"/>
    </xf>
    <xf numFmtId="0" fontId="0" fillId="40" borderId="107" xfId="0" applyFill="1" applyBorder="1" applyAlignment="1">
      <alignment/>
    </xf>
    <xf numFmtId="0" fontId="0" fillId="40" borderId="128" xfId="0" applyFill="1" applyBorder="1" applyAlignment="1">
      <alignment/>
    </xf>
    <xf numFmtId="0" fontId="6" fillId="0" borderId="12" xfId="0" applyFont="1" applyBorder="1" applyAlignment="1">
      <alignment horizontal="center" vertical="center"/>
    </xf>
    <xf numFmtId="3" fontId="15" fillId="33" borderId="115" xfId="71" applyNumberFormat="1" applyFont="1" applyFill="1" applyBorder="1" applyAlignment="1">
      <alignment horizontal="center" vertical="center" wrapText="1"/>
      <protection/>
    </xf>
    <xf numFmtId="0" fontId="14" fillId="40" borderId="129" xfId="0" applyFont="1" applyFill="1" applyBorder="1" applyAlignment="1">
      <alignment horizontal="center" vertical="center"/>
    </xf>
    <xf numFmtId="0" fontId="40" fillId="0" borderId="69" xfId="67" applyFont="1" applyBorder="1" applyAlignment="1">
      <alignment/>
      <protection/>
    </xf>
    <xf numFmtId="0" fontId="40" fillId="0" borderId="97" xfId="67" applyFont="1" applyBorder="1" applyAlignment="1">
      <alignment horizontal="center" vertical="center"/>
      <protection/>
    </xf>
    <xf numFmtId="49" fontId="40" fillId="0" borderId="73" xfId="67" applyNumberFormat="1" applyFont="1" applyBorder="1" applyAlignment="1">
      <alignment horizontal="center"/>
      <protection/>
    </xf>
    <xf numFmtId="0" fontId="40" fillId="33" borderId="73" xfId="0" applyFont="1" applyFill="1" applyBorder="1" applyAlignment="1">
      <alignment horizontal="center" vertical="center"/>
    </xf>
    <xf numFmtId="0" fontId="40" fillId="0" borderId="73" xfId="67" applyFont="1" applyBorder="1" applyAlignment="1">
      <alignment horizontal="center"/>
      <protection/>
    </xf>
    <xf numFmtId="49" fontId="15" fillId="33" borderId="73" xfId="71" applyNumberFormat="1" applyFont="1" applyFill="1" applyBorder="1" applyAlignment="1">
      <alignment horizontal="left" vertical="center" wrapText="1"/>
      <protection/>
    </xf>
    <xf numFmtId="211" fontId="16" fillId="33" borderId="73" xfId="42" applyNumberFormat="1" applyFont="1" applyFill="1" applyBorder="1" applyAlignment="1">
      <alignment horizontal="center" vertical="center" wrapText="1"/>
    </xf>
    <xf numFmtId="49" fontId="0" fillId="33" borderId="73" xfId="0" applyNumberFormat="1" applyFont="1" applyFill="1" applyBorder="1" applyAlignment="1">
      <alignment horizontal="center" vertical="center"/>
    </xf>
    <xf numFmtId="49" fontId="0" fillId="33" borderId="101" xfId="0" applyNumberFormat="1" applyFont="1" applyFill="1" applyBorder="1" applyAlignment="1">
      <alignment horizontal="center" vertical="center"/>
    </xf>
    <xf numFmtId="3" fontId="0" fillId="33" borderId="0" xfId="0" applyNumberFormat="1" applyFill="1" applyAlignment="1">
      <alignment/>
    </xf>
    <xf numFmtId="0" fontId="16" fillId="40" borderId="107" xfId="71" applyFont="1" applyFill="1" applyBorder="1" applyAlignment="1">
      <alignment horizontal="left" vertical="center" wrapText="1"/>
      <protection/>
    </xf>
    <xf numFmtId="0" fontId="40" fillId="0" borderId="69" xfId="67" applyFont="1" applyBorder="1" applyAlignment="1">
      <alignment horizontal="right"/>
      <protection/>
    </xf>
    <xf numFmtId="0" fontId="121" fillId="0" borderId="69" xfId="0" applyFont="1" applyBorder="1" applyAlignment="1">
      <alignment/>
    </xf>
    <xf numFmtId="3" fontId="15" fillId="33" borderId="69" xfId="71" applyNumberFormat="1" applyFont="1" applyFill="1" applyBorder="1" applyAlignment="1">
      <alignment horizontal="center" vertical="center" wrapText="1"/>
      <protection/>
    </xf>
    <xf numFmtId="211" fontId="14" fillId="33" borderId="69" xfId="42" applyNumberFormat="1" applyFont="1" applyFill="1" applyBorder="1" applyAlignment="1">
      <alignment horizontal="center" vertical="center" wrapText="1"/>
    </xf>
    <xf numFmtId="49" fontId="0" fillId="33" borderId="71" xfId="0" applyNumberFormat="1" applyFont="1" applyFill="1" applyBorder="1" applyAlignment="1">
      <alignment horizontal="center" vertical="center"/>
    </xf>
    <xf numFmtId="0" fontId="40" fillId="0" borderId="73" xfId="67" applyFont="1" applyBorder="1" applyAlignment="1">
      <alignment horizontal="right"/>
      <protection/>
    </xf>
    <xf numFmtId="0" fontId="6" fillId="0" borderId="73" xfId="0" applyFont="1" applyBorder="1" applyAlignment="1">
      <alignment horizontal="center" vertical="center"/>
    </xf>
    <xf numFmtId="0" fontId="121" fillId="0" borderId="73" xfId="0" applyFont="1" applyBorder="1" applyAlignment="1">
      <alignment/>
    </xf>
    <xf numFmtId="3" fontId="15" fillId="33" borderId="73" xfId="71" applyNumberFormat="1" applyFont="1" applyFill="1" applyBorder="1" applyAlignment="1">
      <alignment horizontal="center" vertical="center" wrapText="1"/>
      <protection/>
    </xf>
    <xf numFmtId="211" fontId="14" fillId="33" borderId="73" xfId="42" applyNumberFormat="1" applyFont="1" applyFill="1" applyBorder="1" applyAlignment="1">
      <alignment horizontal="center" vertical="center" wrapText="1"/>
    </xf>
    <xf numFmtId="3" fontId="40" fillId="33" borderId="69" xfId="71" applyNumberFormat="1" applyFont="1" applyFill="1" applyBorder="1" applyAlignment="1">
      <alignment horizontal="center" vertical="center" wrapText="1"/>
      <protection/>
    </xf>
    <xf numFmtId="49" fontId="14" fillId="33" borderId="69" xfId="71" applyNumberFormat="1" applyFont="1" applyFill="1" applyBorder="1" applyAlignment="1">
      <alignment horizontal="center" vertical="center" wrapText="1"/>
      <protection/>
    </xf>
    <xf numFmtId="210" fontId="122" fillId="0" borderId="69" xfId="42" applyNumberFormat="1" applyFont="1" applyBorder="1" applyAlignment="1">
      <alignment horizontal="center" vertical="center"/>
    </xf>
    <xf numFmtId="0" fontId="40" fillId="0" borderId="93" xfId="67" applyFont="1" applyBorder="1" applyAlignment="1">
      <alignment horizontal="center" vertical="center"/>
      <protection/>
    </xf>
    <xf numFmtId="0" fontId="6" fillId="0" borderId="81" xfId="0" applyFont="1" applyBorder="1" applyAlignment="1">
      <alignment horizontal="center" vertical="center"/>
    </xf>
    <xf numFmtId="0" fontId="121" fillId="0" borderId="81" xfId="0" applyFont="1" applyBorder="1" applyAlignment="1">
      <alignment/>
    </xf>
    <xf numFmtId="49" fontId="15" fillId="33" borderId="81" xfId="71" applyNumberFormat="1" applyFont="1" applyFill="1" applyBorder="1" applyAlignment="1">
      <alignment horizontal="left" vertical="center" wrapText="1"/>
      <protection/>
    </xf>
    <xf numFmtId="49" fontId="14" fillId="40" borderId="130" xfId="0" applyNumberFormat="1" applyFont="1" applyFill="1" applyBorder="1" applyAlignment="1">
      <alignment horizontal="center" vertical="center"/>
    </xf>
    <xf numFmtId="0" fontId="0" fillId="40" borderId="76" xfId="0" applyFill="1" applyBorder="1" applyAlignment="1">
      <alignment/>
    </xf>
    <xf numFmtId="0" fontId="0" fillId="0" borderId="12" xfId="69" applyBorder="1">
      <alignment/>
      <protection/>
    </xf>
    <xf numFmtId="0" fontId="6" fillId="0" borderId="12" xfId="69" applyFont="1" applyBorder="1">
      <alignment/>
      <protection/>
    </xf>
    <xf numFmtId="3" fontId="48" fillId="0" borderId="111" xfId="76" applyNumberFormat="1" applyFont="1" applyBorder="1">
      <alignment/>
      <protection/>
    </xf>
    <xf numFmtId="3" fontId="48" fillId="0" borderId="81" xfId="76" applyNumberFormat="1" applyFont="1" applyBorder="1">
      <alignment/>
      <protection/>
    </xf>
    <xf numFmtId="3" fontId="48" fillId="0" borderId="131" xfId="76" applyNumberFormat="1" applyFont="1" applyBorder="1">
      <alignment/>
      <protection/>
    </xf>
    <xf numFmtId="3" fontId="48" fillId="0" borderId="132" xfId="76" applyNumberFormat="1" applyFont="1" applyBorder="1">
      <alignment/>
      <protection/>
    </xf>
    <xf numFmtId="49" fontId="78" fillId="0" borderId="133" xfId="76" applyNumberFormat="1" applyFont="1" applyBorder="1" applyAlignment="1">
      <alignment horizontal="center"/>
      <protection/>
    </xf>
    <xf numFmtId="3" fontId="48" fillId="0" borderId="52" xfId="76" applyNumberFormat="1" applyFont="1" applyBorder="1">
      <alignment/>
      <protection/>
    </xf>
    <xf numFmtId="3" fontId="48" fillId="0" borderId="53" xfId="76" applyNumberFormat="1" applyFont="1" applyBorder="1">
      <alignment/>
      <protection/>
    </xf>
    <xf numFmtId="3" fontId="48" fillId="0" borderId="110" xfId="76" applyNumberFormat="1" applyFont="1" applyBorder="1">
      <alignment/>
      <protection/>
    </xf>
    <xf numFmtId="49" fontId="78" fillId="0" borderId="134" xfId="76" applyNumberFormat="1" applyFont="1" applyBorder="1" applyAlignment="1">
      <alignment horizontal="center"/>
      <protection/>
    </xf>
    <xf numFmtId="188" fontId="6" fillId="0" borderId="0" xfId="42" applyFont="1" applyBorder="1" applyAlignment="1">
      <alignment/>
    </xf>
    <xf numFmtId="188" fontId="6" fillId="0" borderId="0" xfId="42" applyFont="1" applyBorder="1" applyAlignment="1">
      <alignment vertical="center" wrapText="1"/>
    </xf>
    <xf numFmtId="3" fontId="6" fillId="0" borderId="0" xfId="42" applyNumberFormat="1" applyFont="1" applyAlignment="1">
      <alignment/>
    </xf>
    <xf numFmtId="3" fontId="6" fillId="0" borderId="0" xfId="42" applyNumberFormat="1" applyFont="1" applyAlignment="1">
      <alignment vertical="center"/>
    </xf>
    <xf numFmtId="0" fontId="48" fillId="0" borderId="37" xfId="0" applyFont="1" applyBorder="1" applyAlignment="1">
      <alignment vertical="center"/>
    </xf>
    <xf numFmtId="0" fontId="51" fillId="0" borderId="0" xfId="0" applyFont="1" applyBorder="1" applyAlignment="1">
      <alignment horizontal="right"/>
    </xf>
    <xf numFmtId="3" fontId="8" fillId="0" borderId="0" xfId="0" applyNumberFormat="1" applyFont="1" applyAlignment="1">
      <alignment/>
    </xf>
    <xf numFmtId="3" fontId="51" fillId="0" borderId="0" xfId="0" applyNumberFormat="1" applyFont="1" applyBorder="1" applyAlignment="1">
      <alignment horizontal="right"/>
    </xf>
    <xf numFmtId="3" fontId="8" fillId="0" borderId="79" xfId="76" applyNumberFormat="1" applyFont="1" applyBorder="1">
      <alignment/>
      <protection/>
    </xf>
    <xf numFmtId="0" fontId="8" fillId="0" borderId="133" xfId="74" applyFont="1" applyBorder="1" applyAlignment="1">
      <alignment horizontal="center"/>
      <protection/>
    </xf>
    <xf numFmtId="0" fontId="8" fillId="0" borderId="120" xfId="74" applyFont="1" applyBorder="1" applyAlignment="1">
      <alignment horizontal="center"/>
      <protection/>
    </xf>
    <xf numFmtId="0" fontId="8" fillId="0" borderId="135" xfId="74" applyFont="1" applyBorder="1" applyAlignment="1">
      <alignment horizontal="center"/>
      <protection/>
    </xf>
    <xf numFmtId="0" fontId="6" fillId="0" borderId="136" xfId="74" applyFont="1" applyBorder="1">
      <alignment/>
      <protection/>
    </xf>
    <xf numFmtId="3" fontId="6" fillId="0" borderId="136" xfId="42" applyNumberFormat="1" applyFont="1" applyBorder="1" applyAlignment="1">
      <alignment/>
    </xf>
    <xf numFmtId="3" fontId="6" fillId="0" borderId="137" xfId="42" applyNumberFormat="1" applyFont="1" applyBorder="1" applyAlignment="1">
      <alignment/>
    </xf>
    <xf numFmtId="0" fontId="8" fillId="0" borderId="138" xfId="74" applyFont="1" applyBorder="1" applyAlignment="1">
      <alignment horizontal="center"/>
      <protection/>
    </xf>
    <xf numFmtId="0" fontId="6" fillId="0" borderId="139" xfId="74" applyFont="1" applyBorder="1">
      <alignment/>
      <protection/>
    </xf>
    <xf numFmtId="3" fontId="6" fillId="0" borderId="139" xfId="42" applyNumberFormat="1" applyFont="1" applyBorder="1" applyAlignment="1">
      <alignment/>
    </xf>
    <xf numFmtId="3" fontId="6" fillId="0" borderId="140" xfId="42" applyNumberFormat="1" applyFont="1" applyBorder="1" applyAlignment="1">
      <alignment/>
    </xf>
    <xf numFmtId="0" fontId="8" fillId="0" borderId="141" xfId="74" applyFont="1" applyBorder="1" applyAlignment="1">
      <alignment horizontal="center"/>
      <protection/>
    </xf>
    <xf numFmtId="0" fontId="6" fillId="0" borderId="142" xfId="74" applyFont="1" applyBorder="1">
      <alignment/>
      <protection/>
    </xf>
    <xf numFmtId="3" fontId="6" fillId="0" borderId="142" xfId="42" applyNumberFormat="1" applyFont="1" applyBorder="1" applyAlignment="1">
      <alignment/>
    </xf>
    <xf numFmtId="3" fontId="6" fillId="0" borderId="143" xfId="42" applyNumberFormat="1" applyFont="1" applyBorder="1" applyAlignment="1">
      <alignment/>
    </xf>
    <xf numFmtId="0" fontId="8" fillId="0" borderId="11" xfId="74" applyFont="1" applyBorder="1" applyAlignment="1">
      <alignment horizontal="center"/>
      <protection/>
    </xf>
    <xf numFmtId="0" fontId="26" fillId="0" borderId="119" xfId="74" applyFont="1" applyBorder="1" applyAlignment="1">
      <alignment horizontal="right"/>
      <protection/>
    </xf>
    <xf numFmtId="3" fontId="8" fillId="0" borderId="133" xfId="42" applyNumberFormat="1" applyFont="1" applyBorder="1" applyAlignment="1">
      <alignment/>
    </xf>
    <xf numFmtId="3" fontId="8" fillId="0" borderId="120" xfId="42" applyNumberFormat="1" applyFont="1" applyBorder="1" applyAlignment="1">
      <alignment/>
    </xf>
    <xf numFmtId="0" fontId="8" fillId="0" borderId="80" xfId="74" applyFont="1" applyBorder="1" applyAlignment="1">
      <alignment horizontal="center"/>
      <protection/>
    </xf>
    <xf numFmtId="0" fontId="26" fillId="0" borderId="81" xfId="74" applyFont="1" applyBorder="1" applyAlignment="1">
      <alignment horizontal="right"/>
      <protection/>
    </xf>
    <xf numFmtId="3" fontId="8" fillId="0" borderId="81" xfId="42" applyNumberFormat="1" applyFont="1" applyBorder="1" applyAlignment="1">
      <alignment/>
    </xf>
    <xf numFmtId="3" fontId="6" fillId="0" borderId="83" xfId="42" applyNumberFormat="1" applyFont="1" applyBorder="1" applyAlignment="1">
      <alignment/>
    </xf>
    <xf numFmtId="3" fontId="26" fillId="40" borderId="54" xfId="42" applyNumberFormat="1" applyFont="1" applyFill="1" applyBorder="1" applyAlignment="1">
      <alignment/>
    </xf>
    <xf numFmtId="3" fontId="26" fillId="40" borderId="55" xfId="42" applyNumberFormat="1" applyFont="1" applyFill="1" applyBorder="1" applyAlignment="1">
      <alignment/>
    </xf>
    <xf numFmtId="0" fontId="48" fillId="0" borderId="0" xfId="0" applyFont="1" applyBorder="1" applyAlignment="1">
      <alignment vertical="center" wrapText="1"/>
    </xf>
    <xf numFmtId="0" fontId="73" fillId="35" borderId="0" xfId="72" applyFont="1" applyFill="1" applyBorder="1" applyAlignment="1">
      <alignment horizontal="centerContinuous"/>
    </xf>
    <xf numFmtId="0" fontId="72" fillId="33" borderId="0" xfId="73" applyFont="1" applyFill="1" applyBorder="1" applyAlignment="1">
      <alignment horizontal="center"/>
      <protection/>
    </xf>
    <xf numFmtId="3" fontId="19" fillId="0" borderId="0" xfId="42" applyNumberFormat="1" applyFont="1" applyBorder="1" applyAlignment="1">
      <alignment horizontal="right"/>
    </xf>
    <xf numFmtId="0" fontId="80" fillId="33" borderId="0" xfId="72" applyFont="1" applyFill="1" applyBorder="1" applyAlignment="1">
      <alignment horizontal="right"/>
    </xf>
    <xf numFmtId="3" fontId="20" fillId="33" borderId="0" xfId="72" applyNumberFormat="1" applyFont="1" applyFill="1" applyBorder="1" applyAlignment="1">
      <alignment/>
    </xf>
    <xf numFmtId="0" fontId="20" fillId="33" borderId="0" xfId="72" applyFont="1" applyFill="1" applyBorder="1" applyAlignment="1">
      <alignment/>
    </xf>
    <xf numFmtId="3" fontId="20" fillId="33" borderId="0" xfId="73" applyNumberFormat="1" applyFont="1" applyFill="1" applyBorder="1">
      <alignment/>
      <protection/>
    </xf>
    <xf numFmtId="3" fontId="78" fillId="0" borderId="10" xfId="76" applyNumberFormat="1" applyFont="1" applyBorder="1">
      <alignment/>
      <protection/>
    </xf>
    <xf numFmtId="3" fontId="48" fillId="0" borderId="10" xfId="76" applyNumberFormat="1" applyFont="1" applyBorder="1">
      <alignment/>
      <protection/>
    </xf>
    <xf numFmtId="0" fontId="46" fillId="0" borderId="76" xfId="76" applyFont="1" applyBorder="1">
      <alignment/>
      <protection/>
    </xf>
    <xf numFmtId="3" fontId="78" fillId="0" borderId="11" xfId="76" applyNumberFormat="1" applyFont="1" applyBorder="1">
      <alignment/>
      <protection/>
    </xf>
    <xf numFmtId="0" fontId="48" fillId="0" borderId="50" xfId="76" applyFont="1" applyBorder="1">
      <alignment/>
      <protection/>
    </xf>
    <xf numFmtId="3" fontId="48" fillId="0" borderId="11" xfId="76" applyNumberFormat="1" applyFont="1" applyBorder="1" applyAlignment="1">
      <alignment horizontal="center"/>
      <protection/>
    </xf>
    <xf numFmtId="3" fontId="48" fillId="0" borderId="144" xfId="76" applyNumberFormat="1" applyFont="1" applyBorder="1">
      <alignment/>
      <protection/>
    </xf>
    <xf numFmtId="0" fontId="48" fillId="0" borderId="145" xfId="76" applyFont="1" applyBorder="1">
      <alignment/>
      <protection/>
    </xf>
    <xf numFmtId="3" fontId="78" fillId="0" borderId="146" xfId="76" applyNumberFormat="1" applyFont="1" applyBorder="1">
      <alignment/>
      <protection/>
    </xf>
    <xf numFmtId="49" fontId="78" fillId="0" borderId="147" xfId="76" applyNumberFormat="1" applyFont="1" applyBorder="1" applyAlignment="1">
      <alignment horizontal="center"/>
      <protection/>
    </xf>
    <xf numFmtId="49" fontId="46" fillId="0" borderId="11" xfId="67" applyNumberFormat="1" applyFont="1" applyBorder="1" applyAlignment="1">
      <alignment horizontal="center"/>
      <protection/>
    </xf>
    <xf numFmtId="3" fontId="78" fillId="0" borderId="118" xfId="76" applyNumberFormat="1" applyFont="1" applyBorder="1">
      <alignment/>
      <protection/>
    </xf>
    <xf numFmtId="3" fontId="48" fillId="0" borderId="148" xfId="76" applyNumberFormat="1" applyFont="1" applyBorder="1">
      <alignment/>
      <protection/>
    </xf>
    <xf numFmtId="3" fontId="48" fillId="0" borderId="118" xfId="76" applyNumberFormat="1" applyFont="1" applyBorder="1">
      <alignment/>
      <protection/>
    </xf>
    <xf numFmtId="3" fontId="78" fillId="0" borderId="148" xfId="76" applyNumberFormat="1" applyFont="1" applyBorder="1">
      <alignment/>
      <protection/>
    </xf>
    <xf numFmtId="3" fontId="48" fillId="0" borderId="149" xfId="76" applyNumberFormat="1" applyFont="1" applyBorder="1">
      <alignment/>
      <protection/>
    </xf>
    <xf numFmtId="3" fontId="48" fillId="0" borderId="150" xfId="76" applyNumberFormat="1" applyFont="1" applyBorder="1">
      <alignment/>
      <protection/>
    </xf>
    <xf numFmtId="3" fontId="48" fillId="0" borderId="151" xfId="76" applyNumberFormat="1" applyFont="1" applyBorder="1">
      <alignment/>
      <protection/>
    </xf>
    <xf numFmtId="3" fontId="48" fillId="0" borderId="152" xfId="76" applyNumberFormat="1" applyFont="1" applyBorder="1">
      <alignment/>
      <protection/>
    </xf>
    <xf numFmtId="3" fontId="48" fillId="0" borderId="29" xfId="76" applyNumberFormat="1" applyFont="1" applyBorder="1">
      <alignment/>
      <protection/>
    </xf>
    <xf numFmtId="3" fontId="48" fillId="0" borderId="153" xfId="76" applyNumberFormat="1" applyFont="1" applyBorder="1">
      <alignment/>
      <protection/>
    </xf>
    <xf numFmtId="3" fontId="48" fillId="0" borderId="154" xfId="76" applyNumberFormat="1" applyFont="1" applyBorder="1">
      <alignment/>
      <protection/>
    </xf>
    <xf numFmtId="3" fontId="48" fillId="0" borderId="155" xfId="76" applyNumberFormat="1" applyFont="1" applyBorder="1">
      <alignment/>
      <protection/>
    </xf>
    <xf numFmtId="0" fontId="48" fillId="0" borderId="0" xfId="0" applyFont="1" applyBorder="1" applyAlignment="1">
      <alignment vertical="center"/>
    </xf>
    <xf numFmtId="188" fontId="8" fillId="38" borderId="0" xfId="42" applyFont="1" applyFill="1" applyBorder="1" applyAlignment="1">
      <alignment/>
    </xf>
    <xf numFmtId="3" fontId="8" fillId="38" borderId="0" xfId="42" applyNumberFormat="1" applyFont="1" applyFill="1" applyBorder="1" applyAlignment="1">
      <alignment/>
    </xf>
    <xf numFmtId="3" fontId="8" fillId="38" borderId="0" xfId="0" applyNumberFormat="1" applyFont="1" applyFill="1" applyBorder="1" applyAlignment="1">
      <alignment/>
    </xf>
    <xf numFmtId="3" fontId="8" fillId="33" borderId="0" xfId="0" applyNumberFormat="1" applyFont="1" applyFill="1" applyBorder="1" applyAlignment="1">
      <alignment/>
    </xf>
    <xf numFmtId="0" fontId="122" fillId="0" borderId="133" xfId="0" applyFont="1" applyBorder="1" applyAlignment="1">
      <alignment horizontal="center" vertical="center" wrapText="1"/>
    </xf>
    <xf numFmtId="3" fontId="15" fillId="33" borderId="115" xfId="71" applyNumberFormat="1" applyFont="1" applyFill="1" applyBorder="1" applyAlignment="1">
      <alignment horizontal="center" vertical="center"/>
      <protection/>
    </xf>
    <xf numFmtId="49" fontId="14" fillId="40" borderId="22" xfId="0" applyNumberFormat="1" applyFont="1" applyFill="1" applyBorder="1" applyAlignment="1">
      <alignment horizontal="center" vertical="center"/>
    </xf>
    <xf numFmtId="49" fontId="15" fillId="40" borderId="24" xfId="0" applyNumberFormat="1" applyFont="1" applyFill="1" applyBorder="1" applyAlignment="1">
      <alignment horizontal="center" vertical="center"/>
    </xf>
    <xf numFmtId="0" fontId="14" fillId="40" borderId="24" xfId="0" applyFont="1" applyFill="1" applyBorder="1" applyAlignment="1">
      <alignment horizontal="center" vertical="center"/>
    </xf>
    <xf numFmtId="3" fontId="15" fillId="40" borderId="24" xfId="71" applyNumberFormat="1" applyFont="1" applyFill="1" applyBorder="1" applyAlignment="1">
      <alignment horizontal="center" vertical="center" wrapText="1"/>
      <protection/>
    </xf>
    <xf numFmtId="0" fontId="50" fillId="40" borderId="24" xfId="71" applyFont="1" applyFill="1" applyBorder="1" applyAlignment="1">
      <alignment horizontal="left" vertical="center" wrapText="1"/>
      <protection/>
    </xf>
    <xf numFmtId="49" fontId="15" fillId="40" borderId="24" xfId="71" applyNumberFormat="1" applyFont="1" applyFill="1" applyBorder="1" applyAlignment="1">
      <alignment horizontal="left" vertical="center" wrapText="1"/>
      <protection/>
    </xf>
    <xf numFmtId="211" fontId="16" fillId="40" borderId="24" xfId="42" applyNumberFormat="1" applyFont="1" applyFill="1" applyBorder="1" applyAlignment="1">
      <alignment horizontal="center" vertical="center" wrapText="1"/>
    </xf>
    <xf numFmtId="0" fontId="0" fillId="40" borderId="24" xfId="0" applyFill="1" applyBorder="1" applyAlignment="1">
      <alignment/>
    </xf>
    <xf numFmtId="0" fontId="0" fillId="40" borderId="36" xfId="0" applyFill="1" applyBorder="1" applyAlignment="1">
      <alignment/>
    </xf>
    <xf numFmtId="3" fontId="14" fillId="33" borderId="81" xfId="71" applyNumberFormat="1" applyFont="1" applyFill="1" applyBorder="1" applyAlignment="1">
      <alignment horizontal="center" vertical="center" wrapText="1"/>
      <protection/>
    </xf>
    <xf numFmtId="0" fontId="0" fillId="40" borderId="110" xfId="0" applyFill="1" applyBorder="1" applyAlignment="1">
      <alignment/>
    </xf>
    <xf numFmtId="3" fontId="38" fillId="33" borderId="20" xfId="0" applyNumberFormat="1" applyFont="1" applyFill="1" applyBorder="1" applyAlignment="1">
      <alignment horizontal="center" vertical="center" wrapText="1"/>
    </xf>
    <xf numFmtId="0" fontId="14" fillId="40" borderId="156" xfId="0" applyFont="1" applyFill="1" applyBorder="1" applyAlignment="1">
      <alignment horizontal="center" vertical="center"/>
    </xf>
    <xf numFmtId="49" fontId="14" fillId="40" borderId="157" xfId="0" applyNumberFormat="1" applyFont="1" applyFill="1" applyBorder="1" applyAlignment="1">
      <alignment horizontal="center" vertical="center"/>
    </xf>
    <xf numFmtId="49" fontId="14" fillId="40" borderId="129" xfId="0" applyNumberFormat="1" applyFont="1" applyFill="1" applyBorder="1" applyAlignment="1">
      <alignment horizontal="center" vertical="center"/>
    </xf>
    <xf numFmtId="0" fontId="0" fillId="40" borderId="50" xfId="0" applyFill="1" applyBorder="1" applyAlignment="1">
      <alignment wrapText="1"/>
    </xf>
    <xf numFmtId="0" fontId="122" fillId="0" borderId="69" xfId="0" applyFont="1" applyBorder="1" applyAlignment="1">
      <alignment horizontal="center" vertical="center" wrapText="1"/>
    </xf>
    <xf numFmtId="0" fontId="40" fillId="0" borderId="73" xfId="67" applyFont="1" applyBorder="1" applyAlignment="1">
      <alignment/>
      <protection/>
    </xf>
    <xf numFmtId="0" fontId="122" fillId="0" borderId="73" xfId="0" applyFont="1" applyBorder="1" applyAlignment="1">
      <alignment horizontal="center" vertical="center" wrapText="1"/>
    </xf>
    <xf numFmtId="3" fontId="40" fillId="33" borderId="73" xfId="71" applyNumberFormat="1" applyFont="1" applyFill="1" applyBorder="1" applyAlignment="1">
      <alignment horizontal="center" vertical="center" wrapText="1"/>
      <protection/>
    </xf>
    <xf numFmtId="49" fontId="14" fillId="33" borderId="73" xfId="71" applyNumberFormat="1" applyFont="1" applyFill="1" applyBorder="1" applyAlignment="1">
      <alignment horizontal="center" vertical="center" wrapText="1"/>
      <protection/>
    </xf>
    <xf numFmtId="210" fontId="122" fillId="0" borderId="73" xfId="42" applyNumberFormat="1" applyFont="1" applyBorder="1" applyAlignment="1">
      <alignment horizontal="center" vertical="center" wrapText="1"/>
    </xf>
    <xf numFmtId="0" fontId="111" fillId="40" borderId="156" xfId="0" applyFont="1" applyFill="1" applyBorder="1" applyAlignment="1">
      <alignment/>
    </xf>
    <xf numFmtId="0" fontId="14" fillId="40" borderId="158" xfId="0" applyFont="1" applyFill="1" applyBorder="1" applyAlignment="1">
      <alignment horizontal="center" vertical="center"/>
    </xf>
    <xf numFmtId="0" fontId="40" fillId="0" borderId="115" xfId="67" applyFont="1" applyBorder="1" applyAlignment="1">
      <alignment horizontal="right"/>
      <protection/>
    </xf>
    <xf numFmtId="0" fontId="111" fillId="40" borderId="22" xfId="0" applyFont="1" applyFill="1" applyBorder="1" applyAlignment="1">
      <alignment/>
    </xf>
    <xf numFmtId="0" fontId="14" fillId="40" borderId="108" xfId="0" applyFont="1" applyFill="1" applyBorder="1" applyAlignment="1">
      <alignment horizontal="center" vertical="center"/>
    </xf>
    <xf numFmtId="49" fontId="14" fillId="40" borderId="24" xfId="0" applyNumberFormat="1" applyFont="1" applyFill="1" applyBorder="1" applyAlignment="1">
      <alignment horizontal="center" vertical="center"/>
    </xf>
    <xf numFmtId="0" fontId="29" fillId="0" borderId="8" xfId="0" applyFont="1" applyBorder="1" applyAlignment="1">
      <alignment horizontal="center" vertical="center"/>
    </xf>
    <xf numFmtId="0" fontId="79" fillId="0" borderId="69" xfId="0" applyFont="1" applyBorder="1" applyAlignment="1">
      <alignment vertical="center"/>
    </xf>
    <xf numFmtId="0" fontId="78" fillId="0" borderId="38" xfId="0" applyFont="1" applyBorder="1" applyAlignment="1">
      <alignment vertical="center"/>
    </xf>
    <xf numFmtId="0" fontId="29" fillId="0" borderId="73" xfId="0" applyFont="1" applyBorder="1" applyAlignment="1">
      <alignment horizontal="center" vertical="center"/>
    </xf>
    <xf numFmtId="0" fontId="46" fillId="0" borderId="69" xfId="0" applyFont="1" applyBorder="1" applyAlignment="1">
      <alignment/>
    </xf>
    <xf numFmtId="0" fontId="48" fillId="0" borderId="101" xfId="0" applyFont="1" applyBorder="1" applyAlignment="1">
      <alignment/>
    </xf>
    <xf numFmtId="0" fontId="123" fillId="37" borderId="50" xfId="0" applyFont="1" applyFill="1" applyBorder="1" applyAlignment="1">
      <alignment horizontal="left"/>
    </xf>
    <xf numFmtId="14" fontId="79" fillId="33" borderId="12" xfId="0" applyNumberFormat="1" applyFont="1" applyFill="1" applyBorder="1" applyAlignment="1">
      <alignment/>
    </xf>
    <xf numFmtId="0" fontId="40" fillId="0" borderId="103" xfId="67" applyFont="1" applyBorder="1" applyAlignment="1">
      <alignment horizontal="center" vertical="center"/>
      <protection/>
    </xf>
    <xf numFmtId="49" fontId="40" fillId="0" borderId="133" xfId="67" applyNumberFormat="1" applyFont="1" applyBorder="1" applyAlignment="1">
      <alignment horizontal="center"/>
      <protection/>
    </xf>
    <xf numFmtId="0" fontId="40" fillId="33" borderId="133" xfId="0" applyFont="1" applyFill="1" applyBorder="1" applyAlignment="1">
      <alignment horizontal="center" vertical="center"/>
    </xf>
    <xf numFmtId="3" fontId="15" fillId="33" borderId="133" xfId="71" applyNumberFormat="1" applyFont="1" applyFill="1" applyBorder="1" applyAlignment="1">
      <alignment horizontal="center" vertical="center"/>
      <protection/>
    </xf>
    <xf numFmtId="49" fontId="15" fillId="33" borderId="133" xfId="71" applyNumberFormat="1" applyFont="1" applyFill="1" applyBorder="1" applyAlignment="1">
      <alignment horizontal="left" vertical="center" wrapText="1"/>
      <protection/>
    </xf>
    <xf numFmtId="211" fontId="16" fillId="33" borderId="133" xfId="42" applyNumberFormat="1" applyFont="1" applyFill="1" applyBorder="1" applyAlignment="1">
      <alignment horizontal="center" vertical="center" wrapText="1"/>
    </xf>
    <xf numFmtId="211" fontId="14" fillId="33" borderId="133" xfId="42" applyNumberFormat="1" applyFont="1" applyFill="1" applyBorder="1" applyAlignment="1">
      <alignment horizontal="center" vertical="center" wrapText="1"/>
    </xf>
    <xf numFmtId="49" fontId="0" fillId="33" borderId="133" xfId="0" applyNumberFormat="1" applyFont="1" applyFill="1" applyBorder="1" applyAlignment="1">
      <alignment horizontal="center" vertical="center"/>
    </xf>
    <xf numFmtId="49" fontId="0" fillId="33" borderId="120" xfId="0" applyNumberFormat="1" applyFont="1" applyFill="1" applyBorder="1" applyAlignment="1">
      <alignment horizontal="center" vertical="center"/>
    </xf>
    <xf numFmtId="0" fontId="40" fillId="0" borderId="81" xfId="0" applyFont="1" applyBorder="1" applyAlignment="1">
      <alignment/>
    </xf>
    <xf numFmtId="14" fontId="29" fillId="0" borderId="75" xfId="0" applyNumberFormat="1" applyFont="1" applyBorder="1" applyAlignment="1">
      <alignment/>
    </xf>
    <xf numFmtId="188" fontId="79" fillId="0" borderId="0" xfId="42" applyFont="1" applyAlignment="1">
      <alignment/>
    </xf>
    <xf numFmtId="3" fontId="6" fillId="33" borderId="139" xfId="42" applyNumberFormat="1" applyFont="1" applyFill="1" applyBorder="1" applyAlignment="1">
      <alignment/>
    </xf>
    <xf numFmtId="3" fontId="6" fillId="33" borderId="137" xfId="42" applyNumberFormat="1" applyFont="1" applyFill="1" applyBorder="1" applyAlignment="1">
      <alignment/>
    </xf>
    <xf numFmtId="0" fontId="40" fillId="0" borderId="115" xfId="0" applyFont="1" applyBorder="1" applyAlignment="1">
      <alignment/>
    </xf>
    <xf numFmtId="0" fontId="40" fillId="0" borderId="73" xfId="0" applyFont="1" applyBorder="1" applyAlignment="1">
      <alignment/>
    </xf>
    <xf numFmtId="0" fontId="81" fillId="33" borderId="159" xfId="72" applyFont="1" applyFill="1" applyBorder="1" applyAlignment="1">
      <alignment horizontal="center" wrapText="1"/>
    </xf>
    <xf numFmtId="0" fontId="81" fillId="33" borderId="14" xfId="72" applyFont="1" applyFill="1" applyBorder="1" applyAlignment="1">
      <alignment horizontal="center"/>
    </xf>
    <xf numFmtId="0" fontId="81" fillId="33" borderId="160" xfId="72" applyFont="1" applyFill="1" applyBorder="1" applyAlignment="1">
      <alignment horizontal="center"/>
    </xf>
    <xf numFmtId="0" fontId="79" fillId="33" borderId="30" xfId="73" applyFont="1" applyFill="1" applyBorder="1" applyAlignment="1">
      <alignment horizontal="center" vertical="center" wrapText="1"/>
      <protection/>
    </xf>
    <xf numFmtId="0" fontId="79" fillId="33" borderId="16" xfId="73" applyFont="1" applyFill="1" applyBorder="1" applyAlignment="1">
      <alignment horizontal="center" vertical="center" wrapText="1"/>
      <protection/>
    </xf>
    <xf numFmtId="0" fontId="79" fillId="33" borderId="29" xfId="73" applyFont="1" applyFill="1" applyBorder="1" applyAlignment="1">
      <alignment horizontal="center" vertical="center" wrapText="1"/>
      <protection/>
    </xf>
    <xf numFmtId="0" fontId="81" fillId="33" borderId="30" xfId="72" applyFont="1" applyFill="1" applyBorder="1" applyAlignment="1">
      <alignment horizontal="center" vertical="center"/>
    </xf>
    <xf numFmtId="0" fontId="30" fillId="33" borderId="16" xfId="0" applyFont="1" applyFill="1" applyBorder="1" applyAlignment="1">
      <alignment horizontal="center" vertical="center"/>
    </xf>
    <xf numFmtId="0" fontId="30" fillId="33" borderId="29" xfId="0" applyFont="1" applyFill="1" applyBorder="1" applyAlignment="1">
      <alignment horizontal="center" vertical="center"/>
    </xf>
    <xf numFmtId="0" fontId="95" fillId="33" borderId="30" xfId="72" applyFont="1" applyFill="1" applyBorder="1" applyAlignment="1">
      <alignment horizontal="center" vertical="center" wrapText="1"/>
    </xf>
    <xf numFmtId="0" fontId="46" fillId="33" borderId="16" xfId="0" applyFont="1" applyFill="1" applyBorder="1" applyAlignment="1">
      <alignment horizontal="center" vertical="center"/>
    </xf>
    <xf numFmtId="0" fontId="46" fillId="33" borderId="29" xfId="0" applyFont="1" applyFill="1" applyBorder="1" applyAlignment="1">
      <alignment horizontal="center" vertical="center"/>
    </xf>
    <xf numFmtId="0" fontId="20" fillId="33" borderId="30" xfId="73" applyFont="1" applyFill="1" applyBorder="1" applyAlignment="1">
      <alignment horizontal="center" vertical="center"/>
      <protection/>
    </xf>
    <xf numFmtId="0" fontId="20" fillId="33" borderId="30" xfId="66" applyFont="1" applyFill="1" applyBorder="1" applyAlignment="1">
      <alignment horizontal="center" vertical="center"/>
      <protection/>
    </xf>
    <xf numFmtId="0" fontId="81" fillId="33" borderId="159" xfId="72" applyFont="1" applyFill="1" applyBorder="1" applyAlignment="1">
      <alignment horizontal="center" vertical="center" wrapText="1"/>
    </xf>
    <xf numFmtId="0" fontId="81" fillId="33" borderId="14" xfId="72" applyFont="1" applyFill="1" applyBorder="1" applyAlignment="1">
      <alignment horizontal="center" vertical="center"/>
    </xf>
    <xf numFmtId="0" fontId="81" fillId="33" borderId="160" xfId="72" applyFont="1" applyFill="1" applyBorder="1" applyAlignment="1">
      <alignment horizontal="center" vertical="center"/>
    </xf>
    <xf numFmtId="0" fontId="79" fillId="33" borderId="161" xfId="73" applyFont="1" applyFill="1" applyBorder="1" applyAlignment="1">
      <alignment horizontal="center" vertical="center" wrapText="1"/>
      <protection/>
    </xf>
    <xf numFmtId="0" fontId="79" fillId="33" borderId="17" xfId="73" applyFont="1" applyFill="1" applyBorder="1" applyAlignment="1">
      <alignment horizontal="center" vertical="center" wrapText="1"/>
      <protection/>
    </xf>
    <xf numFmtId="0" fontId="79" fillId="33" borderId="162" xfId="73" applyFont="1" applyFill="1" applyBorder="1" applyAlignment="1">
      <alignment horizontal="center" vertical="center" wrapText="1"/>
      <protection/>
    </xf>
    <xf numFmtId="0" fontId="77" fillId="33" borderId="16" xfId="66" applyFont="1" applyFill="1" applyBorder="1" applyAlignment="1">
      <alignment horizontal="center" vertical="center"/>
      <protection/>
    </xf>
    <xf numFmtId="0" fontId="73" fillId="33" borderId="10" xfId="73" applyFont="1" applyFill="1" applyBorder="1" applyAlignment="1">
      <alignment horizontal="right"/>
      <protection/>
    </xf>
    <xf numFmtId="0" fontId="73" fillId="33" borderId="76" xfId="73" applyFont="1" applyFill="1" applyBorder="1" applyAlignment="1">
      <alignment horizontal="right"/>
      <protection/>
    </xf>
    <xf numFmtId="0" fontId="73" fillId="33" borderId="0" xfId="73" applyFont="1" applyFill="1" applyBorder="1" applyAlignment="1">
      <alignment horizontal="right"/>
      <protection/>
    </xf>
    <xf numFmtId="0" fontId="73" fillId="33" borderId="50" xfId="73" applyFont="1" applyFill="1" applyBorder="1" applyAlignment="1">
      <alignment horizontal="right"/>
      <protection/>
    </xf>
    <xf numFmtId="0" fontId="73" fillId="33" borderId="8" xfId="73" applyFont="1" applyFill="1" applyBorder="1" applyAlignment="1">
      <alignment horizontal="right"/>
      <protection/>
    </xf>
    <xf numFmtId="0" fontId="73" fillId="33" borderId="75" xfId="73" applyFont="1" applyFill="1" applyBorder="1" applyAlignment="1">
      <alignment horizontal="right"/>
      <protection/>
    </xf>
    <xf numFmtId="0" fontId="79" fillId="33" borderId="12" xfId="0" applyFont="1" applyFill="1" applyBorder="1" applyAlignment="1">
      <alignment vertical="center" wrapText="1"/>
    </xf>
    <xf numFmtId="3" fontId="30" fillId="44" borderId="52" xfId="68" applyNumberFormat="1" applyFont="1" applyFill="1" applyBorder="1" applyAlignment="1">
      <alignment horizontal="left"/>
      <protection/>
    </xf>
    <xf numFmtId="3" fontId="30" fillId="44" borderId="53" xfId="68" applyNumberFormat="1" applyFont="1" applyFill="1" applyBorder="1" applyAlignment="1">
      <alignment horizontal="left"/>
      <protection/>
    </xf>
    <xf numFmtId="3" fontId="30" fillId="44" borderId="110" xfId="68" applyNumberFormat="1" applyFont="1" applyFill="1" applyBorder="1" applyAlignment="1">
      <alignment horizontal="left"/>
      <protection/>
    </xf>
    <xf numFmtId="3" fontId="78" fillId="0" borderId="131" xfId="76" applyNumberFormat="1" applyFont="1" applyBorder="1" applyAlignment="1">
      <alignment horizontal="center"/>
      <protection/>
    </xf>
    <xf numFmtId="3" fontId="78" fillId="0" borderId="132" xfId="76" applyNumberFormat="1" applyFont="1" applyBorder="1" applyAlignment="1">
      <alignment horizontal="center"/>
      <protection/>
    </xf>
    <xf numFmtId="0" fontId="48" fillId="0" borderId="102" xfId="0" applyFont="1" applyBorder="1" applyAlignment="1">
      <alignment vertical="center" wrapText="1"/>
    </xf>
    <xf numFmtId="0" fontId="48" fillId="0" borderId="103" xfId="0" applyFont="1" applyBorder="1" applyAlignment="1">
      <alignment vertical="center" wrapText="1"/>
    </xf>
    <xf numFmtId="0" fontId="48" fillId="0" borderId="104" xfId="0" applyFont="1" applyBorder="1" applyAlignment="1">
      <alignment vertical="center" wrapText="1"/>
    </xf>
    <xf numFmtId="0" fontId="78" fillId="0" borderId="102" xfId="0" applyFont="1" applyBorder="1" applyAlignment="1">
      <alignment vertical="center" wrapText="1"/>
    </xf>
    <xf numFmtId="0" fontId="78" fillId="0" borderId="103" xfId="0" applyFont="1" applyBorder="1" applyAlignment="1">
      <alignment vertical="center" wrapText="1"/>
    </xf>
    <xf numFmtId="0" fontId="78" fillId="0" borderId="104" xfId="0" applyFont="1" applyBorder="1" applyAlignment="1">
      <alignment vertical="center" wrapText="1"/>
    </xf>
    <xf numFmtId="3" fontId="78" fillId="0" borderId="25" xfId="76" applyNumberFormat="1" applyFont="1" applyBorder="1" applyAlignment="1">
      <alignment horizontal="center"/>
      <protection/>
    </xf>
    <xf numFmtId="3" fontId="78" fillId="0" borderId="44" xfId="76" applyNumberFormat="1" applyFont="1" applyBorder="1" applyAlignment="1">
      <alignment horizontal="center"/>
      <protection/>
    </xf>
    <xf numFmtId="3" fontId="78" fillId="0" borderId="26" xfId="76" applyNumberFormat="1" applyFont="1" applyBorder="1" applyAlignment="1">
      <alignment horizontal="center"/>
      <protection/>
    </xf>
    <xf numFmtId="0" fontId="78" fillId="0" borderId="96" xfId="0" applyFont="1" applyBorder="1" applyAlignment="1">
      <alignment vertical="center" wrapText="1"/>
    </xf>
    <xf numFmtId="0" fontId="78" fillId="0" borderId="79" xfId="0" applyFont="1" applyBorder="1" applyAlignment="1">
      <alignment vertical="center" wrapText="1"/>
    </xf>
    <xf numFmtId="0" fontId="78" fillId="0" borderId="97" xfId="0" applyFont="1" applyBorder="1" applyAlignment="1">
      <alignment vertical="center" wrapText="1"/>
    </xf>
    <xf numFmtId="3" fontId="1" fillId="44" borderId="52" xfId="68" applyNumberFormat="1" applyFont="1" applyFill="1" applyBorder="1" applyAlignment="1">
      <alignment horizontal="left"/>
      <protection/>
    </xf>
    <xf numFmtId="3" fontId="1" fillId="44" borderId="53" xfId="68" applyNumberFormat="1" applyFont="1" applyFill="1" applyBorder="1" applyAlignment="1">
      <alignment horizontal="left"/>
      <protection/>
    </xf>
    <xf numFmtId="3" fontId="1" fillId="44" borderId="110" xfId="68" applyNumberFormat="1" applyFont="1" applyFill="1" applyBorder="1" applyAlignment="1">
      <alignment horizontal="left"/>
      <protection/>
    </xf>
    <xf numFmtId="3" fontId="8" fillId="0" borderId="44" xfId="76" applyNumberFormat="1" applyFont="1" applyBorder="1" applyAlignment="1">
      <alignment horizontal="center"/>
      <protection/>
    </xf>
    <xf numFmtId="3" fontId="8" fillId="0" borderId="26" xfId="76" applyNumberFormat="1" applyFont="1" applyBorder="1" applyAlignment="1">
      <alignment horizontal="center"/>
      <protection/>
    </xf>
    <xf numFmtId="0" fontId="26" fillId="0" borderId="8" xfId="0" applyFont="1" applyBorder="1" applyAlignment="1">
      <alignment horizontal="center"/>
    </xf>
    <xf numFmtId="0" fontId="28" fillId="0" borderId="115" xfId="0" applyFont="1" applyBorder="1" applyAlignment="1">
      <alignment horizontal="center"/>
    </xf>
    <xf numFmtId="0" fontId="48" fillId="0" borderId="102" xfId="0" applyFont="1" applyBorder="1" applyAlignment="1">
      <alignment horizontal="center" vertical="center" wrapText="1"/>
    </xf>
    <xf numFmtId="0" fontId="48" fillId="0" borderId="103" xfId="0" applyFont="1" applyBorder="1" applyAlignment="1">
      <alignment horizontal="center" vertical="center" wrapText="1"/>
    </xf>
    <xf numFmtId="0" fontId="48" fillId="0" borderId="104" xfId="0" applyFont="1" applyBorder="1" applyAlignment="1">
      <alignment horizontal="center" vertical="center" wrapText="1"/>
    </xf>
    <xf numFmtId="0" fontId="8" fillId="33" borderId="0" xfId="0" applyFont="1" applyFill="1" applyBorder="1" applyAlignment="1">
      <alignment wrapText="1"/>
    </xf>
    <xf numFmtId="0" fontId="0" fillId="33" borderId="0" xfId="0" applyFill="1" applyBorder="1" applyAlignment="1">
      <alignment wrapText="1"/>
    </xf>
    <xf numFmtId="0" fontId="8" fillId="38" borderId="0" xfId="0" applyFont="1" applyFill="1" applyBorder="1" applyAlignment="1">
      <alignment wrapText="1"/>
    </xf>
    <xf numFmtId="0" fontId="0" fillId="38" borderId="0" xfId="0" applyFill="1" applyBorder="1" applyAlignment="1">
      <alignment wrapText="1"/>
    </xf>
    <xf numFmtId="0" fontId="30" fillId="33" borderId="25" xfId="0" applyFont="1" applyFill="1" applyBorder="1" applyAlignment="1">
      <alignment horizontal="left"/>
    </xf>
    <xf numFmtId="0" fontId="30" fillId="33" borderId="26" xfId="0" applyFont="1" applyFill="1" applyBorder="1" applyAlignment="1">
      <alignment horizontal="left"/>
    </xf>
    <xf numFmtId="3" fontId="30" fillId="33" borderId="0" xfId="76" applyNumberFormat="1" applyFont="1" applyFill="1" applyBorder="1" applyAlignment="1">
      <alignment horizontal="center"/>
      <protection/>
    </xf>
    <xf numFmtId="49" fontId="30" fillId="33" borderId="163" xfId="76" applyNumberFormat="1" applyFont="1" applyFill="1" applyBorder="1" applyAlignment="1">
      <alignment horizontal="center" vertical="center" wrapText="1"/>
      <protection/>
    </xf>
    <xf numFmtId="49" fontId="30" fillId="33" borderId="105" xfId="76" applyNumberFormat="1" applyFont="1" applyFill="1" applyBorder="1" applyAlignment="1">
      <alignment horizontal="center" vertical="center" wrapText="1"/>
      <protection/>
    </xf>
    <xf numFmtId="3" fontId="30" fillId="33" borderId="52" xfId="76" applyNumberFormat="1" applyFont="1" applyFill="1" applyBorder="1" applyAlignment="1">
      <alignment horizontal="center"/>
      <protection/>
    </xf>
    <xf numFmtId="3" fontId="30" fillId="33" borderId="90" xfId="76" applyNumberFormat="1" applyFont="1" applyFill="1" applyBorder="1" applyAlignment="1">
      <alignment horizontal="center"/>
      <protection/>
    </xf>
    <xf numFmtId="49" fontId="30" fillId="33" borderId="10" xfId="76" applyNumberFormat="1" applyFont="1" applyFill="1" applyBorder="1" applyAlignment="1">
      <alignment horizontal="center" vertical="center" wrapText="1"/>
      <protection/>
    </xf>
    <xf numFmtId="49" fontId="30" fillId="33" borderId="92" xfId="76" applyNumberFormat="1" applyFont="1" applyFill="1" applyBorder="1" applyAlignment="1">
      <alignment horizontal="center" vertical="center" wrapText="1"/>
      <protection/>
    </xf>
    <xf numFmtId="0" fontId="8" fillId="40" borderId="52" xfId="74" applyFont="1" applyFill="1" applyBorder="1" applyAlignment="1">
      <alignment horizontal="center"/>
      <protection/>
    </xf>
    <xf numFmtId="0" fontId="8" fillId="40" borderId="53" xfId="74" applyFont="1" applyFill="1" applyBorder="1" applyAlignment="1">
      <alignment horizontal="center"/>
      <protection/>
    </xf>
    <xf numFmtId="0" fontId="6" fillId="0" borderId="102" xfId="0" applyFont="1" applyBorder="1" applyAlignment="1">
      <alignment vertical="center" wrapText="1"/>
    </xf>
    <xf numFmtId="0" fontId="6" fillId="0" borderId="103" xfId="0" applyFont="1" applyBorder="1" applyAlignment="1">
      <alignment vertical="center" wrapText="1"/>
    </xf>
    <xf numFmtId="0" fontId="6" fillId="0" borderId="104" xfId="0" applyFont="1" applyBorder="1" applyAlignment="1">
      <alignment vertical="center" wrapText="1"/>
    </xf>
    <xf numFmtId="0" fontId="6" fillId="0" borderId="96" xfId="0" applyFont="1" applyBorder="1" applyAlignment="1">
      <alignment vertical="center" wrapText="1"/>
    </xf>
    <xf numFmtId="0" fontId="6" fillId="0" borderId="79" xfId="0" applyFont="1" applyBorder="1" applyAlignment="1">
      <alignment vertical="center" wrapText="1"/>
    </xf>
    <xf numFmtId="0" fontId="6" fillId="0" borderId="97" xfId="0" applyFont="1" applyBorder="1" applyAlignment="1">
      <alignment vertical="center" wrapText="1"/>
    </xf>
    <xf numFmtId="0" fontId="20" fillId="33" borderId="164" xfId="74" applyFont="1" applyFill="1" applyBorder="1" applyAlignment="1">
      <alignment horizontal="center"/>
      <protection/>
    </xf>
    <xf numFmtId="0" fontId="20" fillId="33" borderId="165" xfId="74" applyFont="1" applyFill="1" applyBorder="1" applyAlignment="1">
      <alignment horizontal="center"/>
      <protection/>
    </xf>
    <xf numFmtId="0" fontId="80" fillId="35" borderId="166" xfId="74" applyFont="1" applyFill="1" applyBorder="1" applyAlignment="1">
      <alignment horizontal="center"/>
      <protection/>
    </xf>
    <xf numFmtId="0" fontId="80" fillId="35" borderId="78" xfId="74" applyFont="1" applyFill="1" applyBorder="1" applyAlignment="1">
      <alignment horizontal="center"/>
      <protection/>
    </xf>
    <xf numFmtId="0" fontId="38" fillId="33" borderId="159" xfId="63" applyFont="1" applyFill="1" applyBorder="1" applyAlignment="1">
      <alignment horizontal="center" vertical="center" wrapText="1"/>
      <protection/>
    </xf>
    <xf numFmtId="0" fontId="38" fillId="33" borderId="18" xfId="63" applyFont="1" applyFill="1" applyBorder="1" applyAlignment="1">
      <alignment horizontal="center" vertical="center" wrapText="1"/>
      <protection/>
    </xf>
    <xf numFmtId="0" fontId="38" fillId="33" borderId="167" xfId="63" applyFont="1" applyFill="1" applyBorder="1" applyAlignment="1">
      <alignment horizontal="center" vertical="center" wrapText="1"/>
      <protection/>
    </xf>
    <xf numFmtId="0" fontId="38" fillId="33" borderId="168" xfId="63" applyFont="1" applyFill="1" applyBorder="1" applyAlignment="1">
      <alignment horizontal="center" vertical="center" wrapText="1"/>
      <protection/>
    </xf>
    <xf numFmtId="0" fontId="38" fillId="33" borderId="30" xfId="63" applyFont="1" applyFill="1" applyBorder="1" applyAlignment="1">
      <alignment horizontal="center" vertical="center" wrapText="1"/>
      <protection/>
    </xf>
    <xf numFmtId="0" fontId="38" fillId="33" borderId="20" xfId="63" applyFont="1" applyFill="1" applyBorder="1" applyAlignment="1">
      <alignment horizontal="center" vertical="center" wrapText="1"/>
      <protection/>
    </xf>
    <xf numFmtId="211" fontId="38" fillId="33" borderId="30" xfId="42" applyNumberFormat="1" applyFont="1" applyFill="1" applyBorder="1" applyAlignment="1">
      <alignment horizontal="center" vertical="center" wrapText="1"/>
    </xf>
    <xf numFmtId="211" fontId="38" fillId="33" borderId="20" xfId="42" applyNumberFormat="1" applyFont="1" applyFill="1" applyBorder="1" applyAlignment="1">
      <alignment horizontal="center" vertical="center" wrapText="1"/>
    </xf>
    <xf numFmtId="49" fontId="38" fillId="33" borderId="30" xfId="63" applyNumberFormat="1" applyFont="1" applyFill="1" applyBorder="1" applyAlignment="1">
      <alignment horizontal="center" vertical="center" wrapText="1"/>
      <protection/>
    </xf>
    <xf numFmtId="49" fontId="38" fillId="33" borderId="20" xfId="63" applyNumberFormat="1" applyFont="1" applyFill="1" applyBorder="1" applyAlignment="1">
      <alignment horizontal="center" vertical="center" wrapText="1"/>
      <protection/>
    </xf>
    <xf numFmtId="3" fontId="38" fillId="33" borderId="30" xfId="0" applyNumberFormat="1" applyFont="1" applyFill="1" applyBorder="1" applyAlignment="1">
      <alignment horizontal="center" vertical="center" wrapText="1"/>
    </xf>
    <xf numFmtId="3" fontId="38" fillId="33" borderId="20" xfId="0" applyNumberFormat="1" applyFont="1" applyFill="1" applyBorder="1" applyAlignment="1">
      <alignment horizontal="center" vertical="center" wrapText="1"/>
    </xf>
    <xf numFmtId="0" fontId="38" fillId="33" borderId="30" xfId="70" applyFont="1" applyFill="1" applyBorder="1" applyAlignment="1">
      <alignment horizontal="center" vertical="center" wrapText="1"/>
      <protection/>
    </xf>
    <xf numFmtId="0" fontId="38" fillId="33" borderId="20" xfId="70" applyFont="1" applyFill="1" applyBorder="1" applyAlignment="1">
      <alignment horizontal="center" vertical="center" wrapText="1"/>
      <protection/>
    </xf>
    <xf numFmtId="211" fontId="38" fillId="33" borderId="161" xfId="42" applyNumberFormat="1" applyFont="1" applyFill="1" applyBorder="1" applyAlignment="1">
      <alignment horizontal="center" vertical="center" wrapText="1"/>
    </xf>
    <xf numFmtId="211" fontId="38" fillId="33" borderId="21" xfId="42" applyNumberFormat="1" applyFont="1" applyFill="1" applyBorder="1" applyAlignment="1">
      <alignment horizontal="center" vertical="center" wrapText="1"/>
    </xf>
    <xf numFmtId="0" fontId="48" fillId="33" borderId="0" xfId="0" applyFont="1" applyFill="1" applyBorder="1" applyAlignment="1">
      <alignment vertical="center" wrapText="1"/>
    </xf>
    <xf numFmtId="0" fontId="48" fillId="33" borderId="69" xfId="0" applyFont="1" applyFill="1" applyBorder="1" applyAlignment="1">
      <alignment vertical="center" wrapText="1"/>
    </xf>
    <xf numFmtId="0" fontId="48" fillId="33" borderId="12" xfId="0" applyFont="1" applyFill="1" applyBorder="1" applyAlignment="1">
      <alignment vertical="center" wrapText="1"/>
    </xf>
    <xf numFmtId="0" fontId="48" fillId="33" borderId="73" xfId="0" applyFont="1" applyFill="1" applyBorder="1" applyAlignment="1">
      <alignment vertical="center" wrapText="1"/>
    </xf>
    <xf numFmtId="49" fontId="38" fillId="33" borderId="30" xfId="0" applyNumberFormat="1" applyFont="1" applyFill="1" applyBorder="1" applyAlignment="1">
      <alignment horizontal="center" vertical="center" wrapText="1"/>
    </xf>
    <xf numFmtId="49" fontId="38" fillId="33" borderId="20" xfId="0" applyNumberFormat="1" applyFont="1" applyFill="1" applyBorder="1" applyAlignment="1">
      <alignment horizontal="center" vertical="center" wrapText="1"/>
    </xf>
    <xf numFmtId="2" fontId="72" fillId="33" borderId="11" xfId="71" applyNumberFormat="1" applyFont="1" applyFill="1" applyBorder="1" applyAlignment="1">
      <alignment horizontal="left"/>
      <protection/>
    </xf>
    <xf numFmtId="2" fontId="72" fillId="33" borderId="0" xfId="71" applyNumberFormat="1" applyFont="1" applyFill="1" applyBorder="1" applyAlignment="1">
      <alignment horizontal="left"/>
      <protection/>
    </xf>
    <xf numFmtId="0" fontId="70" fillId="33" borderId="25" xfId="74" applyFont="1" applyFill="1" applyBorder="1" applyAlignment="1">
      <alignment horizontal="center"/>
      <protection/>
    </xf>
    <xf numFmtId="0" fontId="70" fillId="33" borderId="26" xfId="74" applyFont="1" applyFill="1" applyBorder="1" applyAlignment="1">
      <alignment horizontal="center"/>
      <protection/>
    </xf>
    <xf numFmtId="0" fontId="81" fillId="35" borderId="25" xfId="74" applyFont="1" applyFill="1" applyBorder="1" applyAlignment="1">
      <alignment horizontal="center" wrapText="1"/>
      <protection/>
    </xf>
    <xf numFmtId="0" fontId="81" fillId="35" borderId="26" xfId="74" applyFont="1" applyFill="1" applyBorder="1" applyAlignment="1">
      <alignment horizontal="center" wrapText="1"/>
      <protection/>
    </xf>
    <xf numFmtId="0" fontId="41" fillId="33" borderId="159" xfId="63" applyFont="1" applyFill="1" applyBorder="1" applyAlignment="1">
      <alignment horizontal="center" vertical="center" wrapText="1"/>
      <protection/>
    </xf>
    <xf numFmtId="0" fontId="41" fillId="33" borderId="18" xfId="63" applyFont="1" applyFill="1" applyBorder="1" applyAlignment="1">
      <alignment horizontal="center" vertical="center" wrapText="1"/>
      <protection/>
    </xf>
    <xf numFmtId="0" fontId="41" fillId="33" borderId="30" xfId="63" applyFont="1" applyFill="1" applyBorder="1" applyAlignment="1">
      <alignment horizontal="center" vertical="center" wrapText="1"/>
      <protection/>
    </xf>
    <xf numFmtId="0" fontId="41" fillId="33" borderId="20" xfId="63" applyFont="1" applyFill="1" applyBorder="1" applyAlignment="1">
      <alignment horizontal="center" vertical="center" wrapText="1"/>
      <protection/>
    </xf>
    <xf numFmtId="49" fontId="41" fillId="33" borderId="30" xfId="63" applyNumberFormat="1" applyFont="1" applyFill="1" applyBorder="1" applyAlignment="1">
      <alignment horizontal="center" vertical="center" wrapText="1"/>
      <protection/>
    </xf>
    <xf numFmtId="49" fontId="41" fillId="33" borderId="20" xfId="63" applyNumberFormat="1" applyFont="1" applyFill="1" applyBorder="1" applyAlignment="1">
      <alignment horizontal="center" vertical="center" wrapText="1"/>
      <protection/>
    </xf>
    <xf numFmtId="3" fontId="41" fillId="33" borderId="30" xfId="0" applyNumberFormat="1" applyFont="1" applyFill="1" applyBorder="1" applyAlignment="1">
      <alignment horizontal="center" vertical="center" wrapText="1"/>
    </xf>
    <xf numFmtId="3" fontId="41" fillId="33" borderId="20" xfId="0" applyNumberFormat="1" applyFont="1" applyFill="1" applyBorder="1" applyAlignment="1">
      <alignment horizontal="center" vertical="center" wrapText="1"/>
    </xf>
    <xf numFmtId="0" fontId="41" fillId="33" borderId="30" xfId="70" applyFont="1" applyFill="1" applyBorder="1" applyAlignment="1">
      <alignment horizontal="center" vertical="center" wrapText="1"/>
      <protection/>
    </xf>
    <xf numFmtId="0" fontId="41" fillId="33" borderId="20" xfId="70" applyFont="1" applyFill="1" applyBorder="1" applyAlignment="1">
      <alignment horizontal="center" vertical="center" wrapText="1"/>
      <protection/>
    </xf>
    <xf numFmtId="3" fontId="41" fillId="33" borderId="126" xfId="0" applyNumberFormat="1" applyFont="1" applyFill="1" applyBorder="1" applyAlignment="1">
      <alignment horizontal="center" vertical="center" wrapText="1"/>
    </xf>
    <xf numFmtId="3" fontId="41" fillId="33" borderId="158" xfId="0" applyNumberFormat="1" applyFont="1" applyFill="1" applyBorder="1" applyAlignment="1">
      <alignment horizontal="center" vertical="center" wrapText="1"/>
    </xf>
    <xf numFmtId="49" fontId="41" fillId="33" borderId="30" xfId="0" applyNumberFormat="1" applyFont="1" applyFill="1" applyBorder="1" applyAlignment="1">
      <alignment horizontal="center" vertical="center" wrapText="1"/>
    </xf>
    <xf numFmtId="49" fontId="41" fillId="33" borderId="20" xfId="0" applyNumberFormat="1" applyFont="1" applyFill="1" applyBorder="1" applyAlignment="1">
      <alignment horizontal="center" vertical="center" wrapText="1"/>
    </xf>
    <xf numFmtId="211" fontId="41" fillId="33" borderId="30" xfId="42" applyNumberFormat="1" applyFont="1" applyFill="1" applyBorder="1" applyAlignment="1">
      <alignment horizontal="center" vertical="center" wrapText="1"/>
    </xf>
    <xf numFmtId="211" fontId="41" fillId="33" borderId="20" xfId="42" applyNumberFormat="1" applyFont="1" applyFill="1" applyBorder="1" applyAlignment="1">
      <alignment horizontal="center" vertical="center" wrapText="1"/>
    </xf>
    <xf numFmtId="0" fontId="41" fillId="33" borderId="161" xfId="63" applyFont="1" applyFill="1" applyBorder="1" applyAlignment="1">
      <alignment horizontal="center" vertical="center" wrapText="1"/>
      <protection/>
    </xf>
    <xf numFmtId="0" fontId="41" fillId="33" borderId="162" xfId="63" applyFont="1" applyFill="1" applyBorder="1" applyAlignment="1">
      <alignment horizontal="center" vertical="center" wrapText="1"/>
      <protection/>
    </xf>
    <xf numFmtId="0" fontId="6" fillId="33" borderId="81" xfId="0" applyFont="1" applyFill="1" applyBorder="1" applyAlignment="1">
      <alignment vertical="center" wrapText="1"/>
    </xf>
    <xf numFmtId="0" fontId="6" fillId="33" borderId="133" xfId="0" applyFont="1" applyFill="1" applyBorder="1" applyAlignment="1">
      <alignment vertical="center" wrapText="1"/>
    </xf>
    <xf numFmtId="0" fontId="6" fillId="33" borderId="115" xfId="0" applyFont="1" applyFill="1" applyBorder="1" applyAlignment="1">
      <alignment vertical="center" wrapText="1"/>
    </xf>
    <xf numFmtId="0" fontId="6" fillId="33" borderId="12" xfId="0" applyFont="1" applyFill="1" applyBorder="1" applyAlignment="1">
      <alignment vertical="center" wrapText="1"/>
    </xf>
    <xf numFmtId="0" fontId="6" fillId="33" borderId="25" xfId="0" applyFont="1" applyFill="1" applyBorder="1" applyAlignment="1">
      <alignment horizontal="center"/>
    </xf>
    <xf numFmtId="0" fontId="6" fillId="33" borderId="26" xfId="0" applyFont="1" applyFill="1" applyBorder="1" applyAlignment="1">
      <alignment horizontal="center"/>
    </xf>
    <xf numFmtId="0" fontId="41" fillId="33" borderId="169" xfId="63" applyFont="1" applyFill="1" applyBorder="1" applyAlignment="1">
      <alignment horizontal="center" vertical="center" wrapText="1"/>
      <protection/>
    </xf>
    <xf numFmtId="0" fontId="41" fillId="33" borderId="19" xfId="63" applyFont="1" applyFill="1" applyBorder="1" applyAlignment="1">
      <alignment horizontal="center" vertical="center" wrapText="1"/>
      <protection/>
    </xf>
    <xf numFmtId="0" fontId="76" fillId="40" borderId="52" xfId="0" applyFont="1" applyFill="1" applyBorder="1" applyAlignment="1">
      <alignment horizontal="left" vertical="center"/>
    </xf>
    <xf numFmtId="0" fontId="76" fillId="40" borderId="53" xfId="0" applyFont="1" applyFill="1" applyBorder="1" applyAlignment="1">
      <alignment horizontal="left" vertical="center"/>
    </xf>
    <xf numFmtId="0" fontId="76" fillId="40" borderId="110" xfId="0" applyFont="1" applyFill="1" applyBorder="1" applyAlignment="1">
      <alignment horizontal="left" vertical="center"/>
    </xf>
    <xf numFmtId="0" fontId="72" fillId="40" borderId="85" xfId="0" applyFont="1" applyFill="1" applyBorder="1" applyAlignment="1">
      <alignment horizontal="left"/>
    </xf>
    <xf numFmtId="0" fontId="72" fillId="40" borderId="53" xfId="0" applyFont="1" applyFill="1" applyBorder="1" applyAlignment="1">
      <alignment horizontal="left"/>
    </xf>
    <xf numFmtId="0" fontId="72" fillId="40" borderId="110" xfId="0" applyFont="1" applyFill="1" applyBorder="1" applyAlignment="1">
      <alignment horizontal="left"/>
    </xf>
    <xf numFmtId="0" fontId="46" fillId="0" borderId="52" xfId="0" applyFont="1" applyBorder="1" applyAlignment="1">
      <alignment horizontal="justify" vertical="top" wrapText="1"/>
    </xf>
    <xf numFmtId="0" fontId="46" fillId="0" borderId="53" xfId="0" applyFont="1" applyBorder="1" applyAlignment="1">
      <alignment horizontal="justify" vertical="top" wrapText="1"/>
    </xf>
    <xf numFmtId="0" fontId="46" fillId="0" borderId="110" xfId="0" applyFont="1" applyBorder="1" applyAlignment="1">
      <alignment horizontal="justify" vertical="top" wrapText="1"/>
    </xf>
    <xf numFmtId="0" fontId="46" fillId="0" borderId="9" xfId="0" applyFont="1" applyBorder="1" applyAlignment="1">
      <alignment horizontal="left" vertical="top" wrapText="1"/>
    </xf>
    <xf numFmtId="0" fontId="46" fillId="0" borderId="10" xfId="0" applyFont="1" applyBorder="1" applyAlignment="1">
      <alignment horizontal="left" vertical="top" wrapText="1"/>
    </xf>
    <xf numFmtId="0" fontId="46" fillId="0" borderId="76" xfId="0" applyFont="1" applyBorder="1" applyAlignment="1">
      <alignment horizontal="left" vertical="top" wrapText="1"/>
    </xf>
    <xf numFmtId="0" fontId="46" fillId="0" borderId="11" xfId="0" applyFont="1" applyBorder="1" applyAlignment="1">
      <alignment horizontal="left" vertical="top" wrapText="1"/>
    </xf>
    <xf numFmtId="0" fontId="46" fillId="0" borderId="0" xfId="0" applyFont="1" applyBorder="1" applyAlignment="1">
      <alignment horizontal="left" vertical="top" wrapText="1"/>
    </xf>
    <xf numFmtId="0" fontId="46" fillId="0" borderId="50" xfId="0" applyFont="1" applyBorder="1" applyAlignment="1">
      <alignment horizontal="left" vertical="top" wrapText="1"/>
    </xf>
    <xf numFmtId="0" fontId="46" fillId="0" borderId="9" xfId="0" applyFont="1" applyFill="1" applyBorder="1" applyAlignment="1">
      <alignment horizontal="left" vertical="top" wrapText="1"/>
    </xf>
    <xf numFmtId="0" fontId="46" fillId="0" borderId="10" xfId="0" applyFont="1" applyFill="1" applyBorder="1" applyAlignment="1">
      <alignment horizontal="left" vertical="top" wrapText="1"/>
    </xf>
    <xf numFmtId="0" fontId="46" fillId="0" borderId="76" xfId="0" applyFont="1" applyFill="1" applyBorder="1" applyAlignment="1">
      <alignment horizontal="left" vertical="top" wrapText="1"/>
    </xf>
    <xf numFmtId="0" fontId="46" fillId="0" borderId="11" xfId="0" applyFont="1" applyBorder="1" applyAlignment="1">
      <alignment horizontal="left" vertical="top" wrapText="1"/>
    </xf>
    <xf numFmtId="0" fontId="46" fillId="0" borderId="0" xfId="0" applyFont="1" applyBorder="1" applyAlignment="1">
      <alignment horizontal="left" vertical="top" wrapText="1"/>
    </xf>
    <xf numFmtId="0" fontId="46" fillId="0" borderId="50" xfId="0" applyFont="1" applyBorder="1" applyAlignment="1">
      <alignment horizontal="left" vertical="top" wrapText="1"/>
    </xf>
    <xf numFmtId="0" fontId="46" fillId="0" borderId="11" xfId="0" applyFont="1" applyFill="1" applyBorder="1" applyAlignment="1">
      <alignment horizontal="left" vertical="top" wrapText="1"/>
    </xf>
    <xf numFmtId="0" fontId="46" fillId="0" borderId="0" xfId="0" applyFont="1" applyFill="1" applyBorder="1" applyAlignment="1">
      <alignment horizontal="left" vertical="top" wrapText="1"/>
    </xf>
    <xf numFmtId="0" fontId="46" fillId="0" borderId="50" xfId="0" applyFont="1" applyFill="1" applyBorder="1" applyAlignment="1">
      <alignment horizontal="left" vertical="top" wrapText="1"/>
    </xf>
    <xf numFmtId="0" fontId="46" fillId="0" borderId="13" xfId="0" applyFont="1" applyBorder="1" applyAlignment="1">
      <alignment horizontal="left" vertical="top" wrapText="1"/>
    </xf>
    <xf numFmtId="0" fontId="46" fillId="0" borderId="8" xfId="0" applyFont="1" applyBorder="1" applyAlignment="1">
      <alignment horizontal="left" vertical="top" wrapText="1"/>
    </xf>
    <xf numFmtId="0" fontId="46" fillId="0" borderId="75" xfId="0" applyFont="1" applyBorder="1" applyAlignment="1">
      <alignment horizontal="left" vertical="top" wrapText="1"/>
    </xf>
    <xf numFmtId="0" fontId="46" fillId="0" borderId="11"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50" xfId="0" applyFont="1" applyBorder="1" applyAlignment="1">
      <alignment horizontal="left" vertical="top" wrapText="1"/>
    </xf>
    <xf numFmtId="0" fontId="46" fillId="0" borderId="0" xfId="0" applyFont="1" applyFill="1" applyBorder="1" applyAlignment="1">
      <alignment horizontal="left" vertical="top" wrapText="1"/>
    </xf>
    <xf numFmtId="0" fontId="46" fillId="0" borderId="50" xfId="0" applyFont="1" applyFill="1" applyBorder="1" applyAlignment="1">
      <alignment horizontal="left" vertical="top" wrapText="1"/>
    </xf>
    <xf numFmtId="0" fontId="0" fillId="0" borderId="0" xfId="0" applyAlignment="1">
      <alignment horizontal="left" vertical="top" wrapText="1"/>
    </xf>
    <xf numFmtId="0" fontId="0" fillId="0" borderId="50" xfId="0" applyBorder="1" applyAlignment="1">
      <alignment horizontal="left" vertical="top" wrapText="1"/>
    </xf>
    <xf numFmtId="0" fontId="46" fillId="0" borderId="13" xfId="0" applyFont="1" applyFill="1" applyBorder="1" applyAlignment="1">
      <alignment horizontal="left" vertical="top" wrapText="1"/>
    </xf>
    <xf numFmtId="0" fontId="46" fillId="0" borderId="8" xfId="0" applyFont="1" applyFill="1" applyBorder="1" applyAlignment="1">
      <alignment horizontal="left" vertical="top" wrapText="1"/>
    </xf>
    <xf numFmtId="0" fontId="46" fillId="0" borderId="75" xfId="0" applyFont="1" applyFill="1" applyBorder="1" applyAlignment="1">
      <alignment horizontal="left" vertical="top" wrapText="1"/>
    </xf>
    <xf numFmtId="0" fontId="79" fillId="0" borderId="11" xfId="0" applyFont="1" applyFill="1" applyBorder="1" applyAlignment="1">
      <alignment horizontal="left" vertical="top" wrapText="1"/>
    </xf>
    <xf numFmtId="0" fontId="79" fillId="0" borderId="0" xfId="0" applyFont="1" applyFill="1" applyBorder="1" applyAlignment="1">
      <alignment horizontal="left" vertical="top" wrapText="1"/>
    </xf>
    <xf numFmtId="0" fontId="79" fillId="0" borderId="50" xfId="0" applyFont="1" applyFill="1" applyBorder="1" applyAlignment="1">
      <alignment horizontal="left" vertical="top" wrapText="1"/>
    </xf>
    <xf numFmtId="0" fontId="79" fillId="0" borderId="11" xfId="0" applyFont="1" applyFill="1" applyBorder="1" applyAlignment="1">
      <alignment horizontal="left" vertical="top" wrapText="1"/>
    </xf>
    <xf numFmtId="0" fontId="79" fillId="0" borderId="0" xfId="0" applyFont="1" applyFill="1" applyBorder="1" applyAlignment="1">
      <alignment horizontal="left" vertical="top" wrapText="1"/>
    </xf>
    <xf numFmtId="0" fontId="79" fillId="0" borderId="50" xfId="0" applyFont="1" applyFill="1" applyBorder="1" applyAlignment="1">
      <alignment horizontal="left" vertical="top" wrapText="1"/>
    </xf>
    <xf numFmtId="0" fontId="48" fillId="0" borderId="100" xfId="0" applyFont="1" applyBorder="1" applyAlignment="1">
      <alignment horizontal="justify" wrapText="1"/>
    </xf>
    <xf numFmtId="0" fontId="48" fillId="0" borderId="44" xfId="0" applyFont="1" applyBorder="1" applyAlignment="1">
      <alignment horizontal="justify" wrapText="1"/>
    </xf>
    <xf numFmtId="0" fontId="48" fillId="0" borderId="72" xfId="0" applyFont="1" applyBorder="1" applyAlignment="1">
      <alignment horizontal="justify" wrapText="1"/>
    </xf>
    <xf numFmtId="0" fontId="48" fillId="0" borderId="166" xfId="0" applyFont="1" applyBorder="1" applyAlignment="1">
      <alignment horizontal="justify" wrapText="1"/>
    </xf>
    <xf numFmtId="0" fontId="48" fillId="0" borderId="77" xfId="0" applyFont="1" applyBorder="1" applyAlignment="1">
      <alignment horizontal="justify" wrapText="1"/>
    </xf>
    <xf numFmtId="0" fontId="48" fillId="0" borderId="170" xfId="0" applyFont="1" applyBorder="1" applyAlignment="1">
      <alignment horizontal="justify" wrapText="1"/>
    </xf>
    <xf numFmtId="0" fontId="79" fillId="0" borderId="13" xfId="0" applyFont="1" applyFill="1" applyBorder="1" applyAlignment="1">
      <alignment horizontal="left" vertical="top" wrapText="1"/>
    </xf>
    <xf numFmtId="0" fontId="79" fillId="0" borderId="8" xfId="0" applyFont="1" applyFill="1" applyBorder="1" applyAlignment="1">
      <alignment horizontal="left" vertical="top" wrapText="1"/>
    </xf>
    <xf numFmtId="0" fontId="79" fillId="0" borderId="75" xfId="0" applyFont="1" applyFill="1" applyBorder="1" applyAlignment="1">
      <alignment horizontal="left" vertical="top" wrapText="1"/>
    </xf>
    <xf numFmtId="0" fontId="48" fillId="0" borderId="164" xfId="0" applyFont="1" applyBorder="1" applyAlignment="1">
      <alignment horizontal="justify" wrapText="1"/>
    </xf>
    <xf numFmtId="0" fontId="48" fillId="0" borderId="171" xfId="0" applyFont="1" applyBorder="1" applyAlignment="1">
      <alignment horizontal="justify" wrapText="1"/>
    </xf>
    <xf numFmtId="0" fontId="48" fillId="0" borderId="70" xfId="0" applyFont="1" applyBorder="1" applyAlignment="1">
      <alignment horizontal="justify" wrapText="1"/>
    </xf>
    <xf numFmtId="0" fontId="48" fillId="0" borderId="100" xfId="0" applyFont="1" applyBorder="1" applyAlignment="1">
      <alignment wrapText="1"/>
    </xf>
    <xf numFmtId="0" fontId="6" fillId="0" borderId="44" xfId="0" applyFont="1" applyBorder="1" applyAlignment="1">
      <alignment wrapText="1"/>
    </xf>
    <xf numFmtId="0" fontId="6" fillId="0" borderId="72" xfId="0" applyFont="1" applyBorder="1" applyAlignment="1">
      <alignment wrapText="1"/>
    </xf>
    <xf numFmtId="0" fontId="0" fillId="0" borderId="115" xfId="0" applyFont="1" applyBorder="1" applyAlignment="1">
      <alignment horizontal="center"/>
    </xf>
    <xf numFmtId="3" fontId="6" fillId="0" borderId="12" xfId="0" applyNumberFormat="1" applyFont="1" applyBorder="1" applyAlignment="1">
      <alignment/>
    </xf>
    <xf numFmtId="211" fontId="96" fillId="33" borderId="20" xfId="42" applyNumberFormat="1" applyFont="1" applyFill="1" applyBorder="1" applyAlignment="1">
      <alignment horizontal="center" vertical="center" wrapText="1"/>
    </xf>
    <xf numFmtId="210" fontId="40" fillId="0" borderId="69" xfId="42" applyNumberFormat="1" applyFont="1" applyBorder="1" applyAlignment="1">
      <alignment horizontal="center" vertical="center"/>
    </xf>
    <xf numFmtId="210" fontId="40" fillId="0" borderId="73" xfId="42" applyNumberFormat="1" applyFont="1" applyBorder="1" applyAlignment="1">
      <alignment horizontal="center" vertical="center" wrapText="1"/>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3" xfId="44"/>
    <cellStyle name="Comma 4" xfId="45"/>
    <cellStyle name="Comma0" xfId="46"/>
    <cellStyle name="Currency" xfId="47"/>
    <cellStyle name="Currency [0]" xfId="48"/>
    <cellStyle name="Currency0" xfId="49"/>
    <cellStyle name="Date" xfId="50"/>
    <cellStyle name="Explanatory Text" xfId="51"/>
    <cellStyle name="Fixed"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5" xfId="65"/>
    <cellStyle name="Normal_Book8" xfId="66"/>
    <cellStyle name="Normal_Formati_permbledhese_Investimet 2007" xfId="67"/>
    <cellStyle name="Normal_Guidelines - Tables" xfId="68"/>
    <cellStyle name="Normal_Sheet1" xfId="69"/>
    <cellStyle name="Normal_Sheet3" xfId="70"/>
    <cellStyle name="Normal_Tabela_Investimeve" xfId="71"/>
    <cellStyle name="normal_Tabelat udh 01allforms" xfId="72"/>
    <cellStyle name="Normal_Tabelat udh 01allforms_1" xfId="73"/>
    <cellStyle name="Normal_Udhezimi Pasqyrat 2006" xfId="74"/>
    <cellStyle name="Normal_Udhezimi Pasqyrat2005" xfId="75"/>
    <cellStyle name="Normal_Udhezimi-Tabelat" xfId="76"/>
    <cellStyle name="Note" xfId="77"/>
    <cellStyle name="Output" xfId="78"/>
    <cellStyle name="Percent" xfId="79"/>
    <cellStyle name="Title" xfId="80"/>
    <cellStyle name="Total" xfId="81"/>
    <cellStyle name="Warning Text"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ndoik\Desktop\Automjertet\Buxhet%202018-8\Projektet%20per%20Veren%20PBA%20-2019-2021-ok-faza%20e%20dyre%20-%20Copy\SHTOJCA_1_-_Format_per_PSHIP%20%20ILDKPK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HIP1 dhe 2"/>
      <sheetName val="PSHIP3"/>
      <sheetName val="RDPP"/>
      <sheetName val="ROS"/>
      <sheetName val="Shpenzimet sipas produkteve"/>
      <sheetName val="PSHP7-2018"/>
      <sheetName val="PSHP7-2019"/>
      <sheetName val="PSHP7-2020"/>
      <sheetName val="PSHP7-2021"/>
      <sheetName val="KSH sipas Produkteve"/>
      <sheetName val="Projektet"/>
      <sheetName val="KSH sipas Artikujv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142"/>
  <sheetViews>
    <sheetView zoomScalePageLayoutView="0" workbookViewId="0" topLeftCell="A7">
      <selection activeCell="M18" sqref="M18"/>
    </sheetView>
  </sheetViews>
  <sheetFormatPr defaultColWidth="9.140625" defaultRowHeight="12.75"/>
  <cols>
    <col min="1" max="1" width="9.00390625" style="19" customWidth="1"/>
    <col min="2" max="2" width="12.00390625" style="19" customWidth="1"/>
    <col min="3" max="3" width="36.00390625" style="19" customWidth="1"/>
    <col min="4" max="4" width="18.140625" style="19" customWidth="1"/>
    <col min="5" max="5" width="13.57421875" style="19" customWidth="1"/>
    <col min="6" max="6" width="12.140625" style="19" customWidth="1"/>
    <col min="7" max="7" width="13.57421875" style="19" customWidth="1"/>
    <col min="8" max="8" width="12.8515625" style="19" customWidth="1"/>
    <col min="9" max="9" width="12.421875" style="19" customWidth="1"/>
    <col min="10" max="10" width="13.00390625" style="19" customWidth="1"/>
    <col min="11" max="11" width="11.140625" style="19" customWidth="1"/>
    <col min="12" max="16384" width="9.140625" style="19" customWidth="1"/>
  </cols>
  <sheetData>
    <row r="1" spans="1:20" ht="14.25">
      <c r="A1" s="28" t="s">
        <v>121</v>
      </c>
      <c r="B1" s="21"/>
      <c r="C1" s="21"/>
      <c r="D1" s="21"/>
      <c r="E1" s="21"/>
      <c r="F1" s="21"/>
      <c r="G1" s="21"/>
      <c r="H1" s="21"/>
      <c r="I1" s="21"/>
      <c r="J1" s="21"/>
      <c r="K1" s="21"/>
      <c r="L1" s="21"/>
      <c r="M1" s="21"/>
      <c r="N1" s="21"/>
      <c r="O1" s="21"/>
      <c r="P1" s="21"/>
      <c r="Q1" s="21"/>
      <c r="R1" s="21"/>
      <c r="S1" s="21"/>
      <c r="T1" s="21"/>
    </row>
    <row r="2" spans="1:20" ht="14.25">
      <c r="A2" s="28"/>
      <c r="B2" s="21"/>
      <c r="C2" s="21"/>
      <c r="D2" s="21"/>
      <c r="E2" s="21"/>
      <c r="F2" s="21"/>
      <c r="G2" s="21"/>
      <c r="H2" s="21"/>
      <c r="I2" s="21"/>
      <c r="J2" s="21"/>
      <c r="K2" s="21"/>
      <c r="L2" s="21"/>
      <c r="M2" s="21"/>
      <c r="N2" s="21"/>
      <c r="O2" s="21"/>
      <c r="P2" s="21"/>
      <c r="Q2" s="21"/>
      <c r="R2" s="21"/>
      <c r="S2" s="21"/>
      <c r="T2" s="21"/>
    </row>
    <row r="3" spans="1:20" ht="15" thickBot="1">
      <c r="A3" s="21"/>
      <c r="B3" s="29"/>
      <c r="C3" s="29"/>
      <c r="D3" s="21"/>
      <c r="E3" s="21"/>
      <c r="F3" s="21"/>
      <c r="G3" s="21"/>
      <c r="H3" s="21"/>
      <c r="I3" s="21"/>
      <c r="J3" s="21"/>
      <c r="K3" s="21"/>
      <c r="L3" s="21"/>
      <c r="M3" s="21"/>
      <c r="N3" s="21"/>
      <c r="O3" s="21"/>
      <c r="P3" s="21"/>
      <c r="Q3" s="21"/>
      <c r="R3" s="21"/>
      <c r="S3" s="21"/>
      <c r="T3" s="21"/>
    </row>
    <row r="4" spans="1:11" s="16" customFormat="1" ht="15.75">
      <c r="A4" s="22" t="s">
        <v>122</v>
      </c>
      <c r="B4" s="23"/>
      <c r="C4" s="23"/>
      <c r="D4" s="24"/>
      <c r="E4" s="25"/>
      <c r="F4" s="23"/>
      <c r="G4" s="23"/>
      <c r="H4" s="26"/>
      <c r="I4" s="27"/>
      <c r="J4" s="836" t="s">
        <v>102</v>
      </c>
      <c r="K4" s="837"/>
    </row>
    <row r="5" spans="1:20" ht="14.25" customHeight="1">
      <c r="A5" s="30"/>
      <c r="B5" s="31"/>
      <c r="C5" s="31"/>
      <c r="D5" s="31"/>
      <c r="E5" s="32"/>
      <c r="F5" s="32"/>
      <c r="G5" s="32"/>
      <c r="H5" s="32"/>
      <c r="I5" s="33"/>
      <c r="J5" s="838"/>
      <c r="K5" s="839"/>
      <c r="L5" s="21"/>
      <c r="M5" s="21"/>
      <c r="N5" s="21"/>
      <c r="O5" s="21"/>
      <c r="P5" s="21"/>
      <c r="Q5" s="21"/>
      <c r="R5" s="21"/>
      <c r="S5" s="21"/>
      <c r="T5" s="21"/>
    </row>
    <row r="6" spans="1:20" ht="14.25" customHeight="1">
      <c r="A6" s="34"/>
      <c r="B6" s="32"/>
      <c r="C6" s="35"/>
      <c r="D6" s="121" t="s">
        <v>4</v>
      </c>
      <c r="E6" s="122" t="s">
        <v>3</v>
      </c>
      <c r="F6" s="32"/>
      <c r="G6" s="32"/>
      <c r="H6" s="36" t="s">
        <v>301</v>
      </c>
      <c r="I6" s="36"/>
      <c r="J6" s="838"/>
      <c r="K6" s="839"/>
      <c r="L6" s="21"/>
      <c r="M6" s="21"/>
      <c r="N6" s="21"/>
      <c r="O6" s="21"/>
      <c r="P6" s="21"/>
      <c r="Q6" s="21"/>
      <c r="R6" s="21"/>
      <c r="S6" s="21"/>
      <c r="T6" s="21"/>
    </row>
    <row r="7" spans="1:20" ht="14.25" customHeight="1">
      <c r="A7" s="34"/>
      <c r="B7" s="32"/>
      <c r="C7" s="35" t="s">
        <v>123</v>
      </c>
      <c r="D7" s="122">
        <v>1076001</v>
      </c>
      <c r="E7" s="122" t="s">
        <v>166</v>
      </c>
      <c r="F7" s="32"/>
      <c r="G7" s="32"/>
      <c r="H7" s="32"/>
      <c r="I7" s="32"/>
      <c r="J7" s="838"/>
      <c r="K7" s="839"/>
      <c r="L7" s="21"/>
      <c r="M7" s="21"/>
      <c r="N7" s="21"/>
      <c r="O7" s="21"/>
      <c r="P7" s="21"/>
      <c r="Q7" s="21"/>
      <c r="R7" s="21"/>
      <c r="S7" s="21"/>
      <c r="T7" s="21"/>
    </row>
    <row r="8" spans="1:20" ht="14.25" customHeight="1" thickBot="1">
      <c r="A8" s="37"/>
      <c r="B8" s="38"/>
      <c r="C8" s="38"/>
      <c r="D8" s="38"/>
      <c r="E8" s="39"/>
      <c r="F8" s="38"/>
      <c r="G8" s="38"/>
      <c r="H8" s="38"/>
      <c r="I8" s="20"/>
      <c r="J8" s="840"/>
      <c r="K8" s="841"/>
      <c r="L8" s="21"/>
      <c r="M8" s="21"/>
      <c r="N8" s="21"/>
      <c r="O8" s="21"/>
      <c r="P8" s="21"/>
      <c r="Q8" s="21"/>
      <c r="R8" s="21"/>
      <c r="S8" s="21"/>
      <c r="T8" s="21"/>
    </row>
    <row r="9" spans="1:20" ht="12.75" customHeight="1" thickBot="1">
      <c r="A9" s="21"/>
      <c r="B9" s="21"/>
      <c r="C9" s="21"/>
      <c r="D9" s="40"/>
      <c r="E9" s="41"/>
      <c r="F9" s="42"/>
      <c r="G9" s="21"/>
      <c r="H9" s="21"/>
      <c r="I9" s="21"/>
      <c r="J9" s="21"/>
      <c r="K9" s="21"/>
      <c r="L9" s="21"/>
      <c r="M9" s="21"/>
      <c r="N9" s="21"/>
      <c r="O9" s="21"/>
      <c r="P9" s="21"/>
      <c r="Q9" s="21"/>
      <c r="R9" s="21"/>
      <c r="S9" s="21"/>
      <c r="T9" s="21"/>
    </row>
    <row r="10" spans="1:20" ht="12.75" customHeight="1" thickBot="1">
      <c r="A10" s="815" t="s">
        <v>103</v>
      </c>
      <c r="B10" s="829" t="s">
        <v>124</v>
      </c>
      <c r="C10" s="821" t="s">
        <v>104</v>
      </c>
      <c r="D10" s="824" t="s">
        <v>105</v>
      </c>
      <c r="E10" s="99"/>
      <c r="F10" s="827" t="s">
        <v>310</v>
      </c>
      <c r="G10" s="827"/>
      <c r="H10" s="828" t="s">
        <v>311</v>
      </c>
      <c r="I10" s="828"/>
      <c r="J10" s="818" t="s">
        <v>266</v>
      </c>
      <c r="K10" s="832" t="s">
        <v>312</v>
      </c>
      <c r="L10" s="21"/>
      <c r="M10" s="21"/>
      <c r="N10" s="21"/>
      <c r="O10" s="21"/>
      <c r="P10" s="21"/>
      <c r="Q10" s="21"/>
      <c r="R10" s="21"/>
      <c r="S10" s="21"/>
      <c r="T10" s="21"/>
    </row>
    <row r="11" spans="1:20" ht="29.25" customHeight="1">
      <c r="A11" s="816"/>
      <c r="B11" s="830"/>
      <c r="C11" s="822"/>
      <c r="D11" s="825"/>
      <c r="E11" s="99" t="s">
        <v>309</v>
      </c>
      <c r="F11" s="835" t="s">
        <v>106</v>
      </c>
      <c r="G11" s="835"/>
      <c r="H11" s="835" t="s">
        <v>106</v>
      </c>
      <c r="I11" s="835"/>
      <c r="J11" s="819"/>
      <c r="K11" s="833"/>
      <c r="L11" s="21"/>
      <c r="M11" s="21"/>
      <c r="N11" s="21"/>
      <c r="O11" s="21"/>
      <c r="P11" s="21"/>
      <c r="Q11" s="21"/>
      <c r="R11" s="21"/>
      <c r="S11" s="21"/>
      <c r="T11" s="21"/>
    </row>
    <row r="12" spans="1:20" ht="44.25" customHeight="1" thickBot="1">
      <c r="A12" s="817" t="s">
        <v>107</v>
      </c>
      <c r="B12" s="831" t="s">
        <v>107</v>
      </c>
      <c r="C12" s="823"/>
      <c r="D12" s="826"/>
      <c r="E12" s="100"/>
      <c r="F12" s="98" t="s">
        <v>116</v>
      </c>
      <c r="G12" s="98" t="s">
        <v>115</v>
      </c>
      <c r="H12" s="98" t="s">
        <v>116</v>
      </c>
      <c r="I12" s="98" t="s">
        <v>115</v>
      </c>
      <c r="J12" s="820"/>
      <c r="K12" s="834"/>
      <c r="L12" s="21"/>
      <c r="M12" s="21"/>
      <c r="N12" s="21"/>
      <c r="O12" s="21"/>
      <c r="P12" s="21"/>
      <c r="Q12" s="21"/>
      <c r="R12" s="21"/>
      <c r="S12" s="21"/>
      <c r="T12" s="21"/>
    </row>
    <row r="13" spans="1:20" ht="14.25">
      <c r="A13" s="102">
        <v>1</v>
      </c>
      <c r="B13" s="103">
        <v>2</v>
      </c>
      <c r="C13" s="104">
        <v>3</v>
      </c>
      <c r="D13" s="103">
        <v>4</v>
      </c>
      <c r="E13" s="103">
        <v>5</v>
      </c>
      <c r="F13" s="104">
        <v>6</v>
      </c>
      <c r="G13" s="103">
        <v>7</v>
      </c>
      <c r="H13" s="103">
        <v>8</v>
      </c>
      <c r="I13" s="104">
        <v>9</v>
      </c>
      <c r="J13" s="103">
        <v>10</v>
      </c>
      <c r="K13" s="105">
        <v>11</v>
      </c>
      <c r="L13" s="21"/>
      <c r="M13" s="21"/>
      <c r="N13" s="21"/>
      <c r="O13" s="21"/>
      <c r="P13" s="21"/>
      <c r="Q13" s="21"/>
      <c r="R13" s="21"/>
      <c r="S13" s="21"/>
      <c r="T13" s="21"/>
    </row>
    <row r="14" spans="1:20" ht="14.25">
      <c r="A14" s="43"/>
      <c r="B14" s="44"/>
      <c r="C14" s="106" t="s">
        <v>167</v>
      </c>
      <c r="D14" s="45"/>
      <c r="E14" s="45"/>
      <c r="F14" s="45"/>
      <c r="G14" s="45"/>
      <c r="H14" s="45"/>
      <c r="I14" s="45"/>
      <c r="J14" s="45"/>
      <c r="K14" s="46"/>
      <c r="L14" s="21"/>
      <c r="M14" s="21"/>
      <c r="N14" s="21"/>
      <c r="O14" s="21"/>
      <c r="P14" s="21"/>
      <c r="Q14" s="21"/>
      <c r="R14" s="21"/>
      <c r="S14" s="21"/>
      <c r="T14" s="21"/>
    </row>
    <row r="15" spans="1:20" ht="14.25">
      <c r="A15" s="47"/>
      <c r="B15" s="107">
        <v>7109000</v>
      </c>
      <c r="C15" s="97" t="s">
        <v>108</v>
      </c>
      <c r="D15" s="49"/>
      <c r="E15" s="575"/>
      <c r="F15" s="404"/>
      <c r="G15" s="115"/>
      <c r="H15" s="109"/>
      <c r="I15" s="109"/>
      <c r="J15" s="108"/>
      <c r="K15" s="110"/>
      <c r="L15" s="21"/>
      <c r="M15" s="21"/>
      <c r="N15" s="21"/>
      <c r="O15" s="21"/>
      <c r="P15" s="21"/>
      <c r="Q15" s="21"/>
      <c r="R15" s="21"/>
      <c r="S15" s="21"/>
      <c r="T15" s="21"/>
    </row>
    <row r="16" spans="1:20" ht="14.25">
      <c r="A16" s="47"/>
      <c r="B16" s="107">
        <v>7113000</v>
      </c>
      <c r="C16" s="97" t="s">
        <v>109</v>
      </c>
      <c r="D16" s="49"/>
      <c r="E16" s="576"/>
      <c r="F16" s="404"/>
      <c r="G16" s="108"/>
      <c r="H16" s="109"/>
      <c r="I16" s="109"/>
      <c r="J16" s="108"/>
      <c r="K16" s="110"/>
      <c r="L16" s="21"/>
      <c r="M16" s="21"/>
      <c r="N16" s="21"/>
      <c r="O16" s="21"/>
      <c r="P16" s="21"/>
      <c r="Q16" s="21"/>
      <c r="R16" s="21"/>
      <c r="S16" s="21"/>
      <c r="T16" s="21"/>
    </row>
    <row r="17" spans="1:20" ht="14.25">
      <c r="A17" s="47"/>
      <c r="B17" s="111">
        <v>7111000</v>
      </c>
      <c r="C17" s="97" t="s">
        <v>110</v>
      </c>
      <c r="D17" s="49"/>
      <c r="E17" s="576"/>
      <c r="F17" s="404"/>
      <c r="G17" s="108"/>
      <c r="H17" s="109"/>
      <c r="I17" s="109"/>
      <c r="J17" s="108"/>
      <c r="K17" s="110"/>
      <c r="L17" s="21"/>
      <c r="M17" s="21"/>
      <c r="N17" s="21"/>
      <c r="O17" s="21"/>
      <c r="P17" s="21"/>
      <c r="Q17" s="21"/>
      <c r="R17" s="21"/>
      <c r="S17" s="21"/>
      <c r="T17" s="21"/>
    </row>
    <row r="18" spans="1:20" ht="14.25">
      <c r="A18" s="47"/>
      <c r="B18" s="107">
        <v>7115000</v>
      </c>
      <c r="C18" s="97" t="s">
        <v>111</v>
      </c>
      <c r="D18" s="49"/>
      <c r="E18" s="810">
        <v>16103</v>
      </c>
      <c r="F18" s="404"/>
      <c r="G18" s="405">
        <v>12000</v>
      </c>
      <c r="H18" s="406"/>
      <c r="I18" s="406">
        <v>10000</v>
      </c>
      <c r="J18" s="405">
        <v>8000</v>
      </c>
      <c r="K18" s="407">
        <v>6000</v>
      </c>
      <c r="L18" s="21"/>
      <c r="M18" s="21"/>
      <c r="N18" s="21"/>
      <c r="O18" s="21"/>
      <c r="P18" s="21"/>
      <c r="Q18" s="21"/>
      <c r="R18" s="21"/>
      <c r="S18" s="21"/>
      <c r="T18" s="21"/>
    </row>
    <row r="19" spans="1:20" ht="24">
      <c r="A19" s="47"/>
      <c r="B19" s="107">
        <v>7112000</v>
      </c>
      <c r="C19" s="97" t="s">
        <v>112</v>
      </c>
      <c r="D19" s="49"/>
      <c r="E19" s="112"/>
      <c r="F19" s="404"/>
      <c r="G19" s="408"/>
      <c r="H19" s="408"/>
      <c r="I19" s="408"/>
      <c r="J19" s="404"/>
      <c r="K19" s="409"/>
      <c r="L19" s="21"/>
      <c r="M19" s="21"/>
      <c r="N19" s="21"/>
      <c r="O19" s="21"/>
      <c r="P19" s="21"/>
      <c r="Q19" s="21"/>
      <c r="R19" s="21"/>
      <c r="S19" s="21"/>
      <c r="T19" s="21"/>
    </row>
    <row r="20" spans="1:20" ht="24">
      <c r="A20" s="47"/>
      <c r="B20" s="107">
        <v>7113000</v>
      </c>
      <c r="C20" s="97" t="s">
        <v>113</v>
      </c>
      <c r="D20" s="49"/>
      <c r="E20" s="113"/>
      <c r="F20" s="50"/>
      <c r="G20" s="49"/>
      <c r="H20" s="49"/>
      <c r="I20" s="49"/>
      <c r="J20" s="50"/>
      <c r="K20" s="51"/>
      <c r="L20" s="21"/>
      <c r="M20" s="21"/>
      <c r="N20" s="21"/>
      <c r="O20" s="21"/>
      <c r="P20" s="21"/>
      <c r="Q20" s="21"/>
      <c r="R20" s="21"/>
      <c r="S20" s="21"/>
      <c r="T20" s="21"/>
    </row>
    <row r="21" spans="1:20" ht="14.25">
      <c r="A21" s="52"/>
      <c r="B21" s="48"/>
      <c r="C21" s="97" t="s">
        <v>114</v>
      </c>
      <c r="D21" s="50"/>
      <c r="E21" s="113"/>
      <c r="F21" s="50"/>
      <c r="G21" s="50"/>
      <c r="H21" s="50"/>
      <c r="I21" s="50"/>
      <c r="J21" s="50"/>
      <c r="K21" s="53"/>
      <c r="L21" s="21"/>
      <c r="M21" s="21"/>
      <c r="N21" s="21"/>
      <c r="O21" s="21"/>
      <c r="P21" s="21"/>
      <c r="Q21" s="21"/>
      <c r="R21" s="21"/>
      <c r="S21" s="21"/>
      <c r="T21" s="21"/>
    </row>
    <row r="22" spans="1:20" ht="15" thickBot="1">
      <c r="A22" s="54"/>
      <c r="B22" s="55"/>
      <c r="C22" s="56"/>
      <c r="D22" s="57"/>
      <c r="E22" s="114"/>
      <c r="F22" s="58"/>
      <c r="G22" s="57"/>
      <c r="H22" s="57"/>
      <c r="I22" s="57"/>
      <c r="J22" s="59"/>
      <c r="K22" s="60"/>
      <c r="L22" s="21"/>
      <c r="M22" s="21"/>
      <c r="N22" s="21"/>
      <c r="O22" s="21"/>
      <c r="P22" s="21"/>
      <c r="Q22" s="21"/>
      <c r="R22" s="21"/>
      <c r="S22" s="21"/>
      <c r="T22" s="21"/>
    </row>
    <row r="23" spans="1:20" ht="15" thickBot="1">
      <c r="A23" s="61"/>
      <c r="B23" s="62"/>
      <c r="C23" s="63" t="s">
        <v>117</v>
      </c>
      <c r="D23" s="64"/>
      <c r="E23" s="101">
        <f>SUM(E15:E22)</f>
        <v>16103</v>
      </c>
      <c r="F23" s="116"/>
      <c r="G23" s="117">
        <f>SUM(G18:G22)</f>
        <v>12000</v>
      </c>
      <c r="H23" s="118"/>
      <c r="I23" s="117">
        <f>SUM(I18:I22)</f>
        <v>10000</v>
      </c>
      <c r="J23" s="119">
        <f>SUM(J18:J22)</f>
        <v>8000</v>
      </c>
      <c r="K23" s="120">
        <f>SUM(K18:K22)</f>
        <v>6000</v>
      </c>
      <c r="L23" s="21"/>
      <c r="M23" s="21"/>
      <c r="N23" s="21"/>
      <c r="O23" s="21"/>
      <c r="P23" s="21"/>
      <c r="Q23" s="21"/>
      <c r="R23" s="21"/>
      <c r="S23" s="21"/>
      <c r="T23" s="21"/>
    </row>
    <row r="24" spans="1:20" ht="14.25">
      <c r="A24" s="726"/>
      <c r="B24" s="726"/>
      <c r="C24" s="727"/>
      <c r="D24" s="726"/>
      <c r="E24" s="728"/>
      <c r="F24" s="729"/>
      <c r="G24" s="730"/>
      <c r="H24" s="731"/>
      <c r="I24" s="730"/>
      <c r="J24" s="732"/>
      <c r="K24" s="732"/>
      <c r="L24" s="21"/>
      <c r="M24" s="21"/>
      <c r="N24" s="21"/>
      <c r="O24" s="21"/>
      <c r="P24" s="21"/>
      <c r="Q24" s="21"/>
      <c r="R24" s="21"/>
      <c r="S24" s="21"/>
      <c r="T24" s="21"/>
    </row>
    <row r="25" spans="1:20" ht="14.25">
      <c r="A25" s="21"/>
      <c r="B25" s="21"/>
      <c r="C25" s="21"/>
      <c r="D25" s="21"/>
      <c r="E25" s="21"/>
      <c r="F25" s="21"/>
      <c r="G25" s="21"/>
      <c r="H25" s="21"/>
      <c r="I25" s="21"/>
      <c r="J25" s="21"/>
      <c r="K25" s="21"/>
      <c r="L25" s="21"/>
      <c r="M25" s="21"/>
      <c r="N25" s="21"/>
      <c r="O25" s="21"/>
      <c r="P25" s="21"/>
      <c r="Q25" s="21"/>
      <c r="R25" s="21"/>
      <c r="S25" s="21"/>
      <c r="T25" s="21"/>
    </row>
    <row r="26" spans="1:20" ht="14.25">
      <c r="A26" s="21"/>
      <c r="B26" s="21"/>
      <c r="C26" s="842" t="s">
        <v>126</v>
      </c>
      <c r="D26" s="630" t="s">
        <v>52</v>
      </c>
      <c r="E26" s="630" t="s">
        <v>168</v>
      </c>
      <c r="F26" s="631"/>
      <c r="G26" s="842" t="s">
        <v>125</v>
      </c>
      <c r="H26" s="630" t="s">
        <v>52</v>
      </c>
      <c r="I26" s="630" t="s">
        <v>304</v>
      </c>
      <c r="J26" s="21"/>
      <c r="K26" s="21"/>
      <c r="L26" s="21"/>
      <c r="M26" s="21"/>
      <c r="N26" s="21"/>
      <c r="O26" s="21"/>
      <c r="P26" s="21"/>
      <c r="Q26" s="21"/>
      <c r="R26" s="21"/>
      <c r="S26" s="21"/>
      <c r="T26" s="21"/>
    </row>
    <row r="27" spans="1:20" ht="14.25">
      <c r="A27" s="21"/>
      <c r="B27" s="21"/>
      <c r="C27" s="842"/>
      <c r="D27" s="630" t="s">
        <v>119</v>
      </c>
      <c r="E27" s="630"/>
      <c r="F27" s="631"/>
      <c r="G27" s="842"/>
      <c r="H27" s="630" t="s">
        <v>119</v>
      </c>
      <c r="I27" s="630"/>
      <c r="J27" s="21"/>
      <c r="K27" s="21"/>
      <c r="L27" s="21"/>
      <c r="M27" s="21"/>
      <c r="N27" s="21"/>
      <c r="O27" s="21"/>
      <c r="P27" s="21"/>
      <c r="Q27" s="21"/>
      <c r="R27" s="21"/>
      <c r="S27" s="21"/>
      <c r="T27" s="21"/>
    </row>
    <row r="28" spans="1:20" ht="14.25">
      <c r="A28" s="21"/>
      <c r="B28" s="21"/>
      <c r="C28" s="842"/>
      <c r="D28" s="630" t="s">
        <v>53</v>
      </c>
      <c r="E28" s="798" t="s">
        <v>314</v>
      </c>
      <c r="F28" s="631"/>
      <c r="G28" s="842"/>
      <c r="H28" s="630" t="s">
        <v>53</v>
      </c>
      <c r="I28" s="798" t="s">
        <v>314</v>
      </c>
      <c r="J28" s="21"/>
      <c r="K28" s="21"/>
      <c r="L28" s="21"/>
      <c r="M28" s="21"/>
      <c r="N28" s="21"/>
      <c r="O28" s="21"/>
      <c r="P28" s="21"/>
      <c r="Q28" s="21"/>
      <c r="R28" s="21"/>
      <c r="S28" s="21"/>
      <c r="T28" s="21"/>
    </row>
    <row r="29" spans="1:20" ht="14.25">
      <c r="A29" s="21"/>
      <c r="B29" s="21"/>
      <c r="C29" s="21"/>
      <c r="D29" s="21"/>
      <c r="E29" s="21"/>
      <c r="F29" s="21"/>
      <c r="G29" s="21"/>
      <c r="H29" s="21"/>
      <c r="I29" s="21"/>
      <c r="J29" s="21"/>
      <c r="K29" s="21"/>
      <c r="L29" s="21"/>
      <c r="M29" s="21"/>
      <c r="N29" s="21"/>
      <c r="O29" s="21"/>
      <c r="P29" s="21"/>
      <c r="Q29" s="21"/>
      <c r="R29" s="21"/>
      <c r="S29" s="21"/>
      <c r="T29" s="21"/>
    </row>
    <row r="30" spans="1:20" ht="14.25">
      <c r="A30" s="21"/>
      <c r="B30" s="21"/>
      <c r="C30" s="21"/>
      <c r="D30" s="21"/>
      <c r="E30" s="21"/>
      <c r="F30" s="21"/>
      <c r="G30" s="21"/>
      <c r="H30" s="21"/>
      <c r="I30" s="21"/>
      <c r="J30" s="21"/>
      <c r="K30" s="21"/>
      <c r="L30" s="21"/>
      <c r="M30" s="21"/>
      <c r="N30" s="21"/>
      <c r="O30" s="21"/>
      <c r="P30" s="21"/>
      <c r="Q30" s="21"/>
      <c r="R30" s="21"/>
      <c r="S30" s="21"/>
      <c r="T30" s="21"/>
    </row>
    <row r="31" spans="1:20" ht="14.25">
      <c r="A31" s="21"/>
      <c r="B31" s="21"/>
      <c r="C31" s="21"/>
      <c r="D31" s="21"/>
      <c r="E31" s="21"/>
      <c r="F31" s="21"/>
      <c r="G31" s="549"/>
      <c r="H31" s="21"/>
      <c r="I31" s="21"/>
      <c r="J31" s="21"/>
      <c r="K31" s="21"/>
      <c r="L31" s="21"/>
      <c r="M31" s="21"/>
      <c r="N31" s="21"/>
      <c r="O31" s="21"/>
      <c r="P31" s="21"/>
      <c r="Q31" s="21"/>
      <c r="R31" s="21"/>
      <c r="S31" s="21"/>
      <c r="T31" s="21"/>
    </row>
    <row r="32" spans="1:20" ht="14.25">
      <c r="A32" s="21"/>
      <c r="B32" s="21"/>
      <c r="C32" s="21"/>
      <c r="D32" s="21"/>
      <c r="E32" s="21"/>
      <c r="F32" s="21"/>
      <c r="G32" s="21"/>
      <c r="H32" s="21"/>
      <c r="I32" s="21"/>
      <c r="J32" s="21"/>
      <c r="K32" s="21"/>
      <c r="L32" s="21"/>
      <c r="M32" s="21"/>
      <c r="N32" s="21"/>
      <c r="O32" s="21"/>
      <c r="P32" s="21"/>
      <c r="Q32" s="21"/>
      <c r="R32" s="21"/>
      <c r="S32" s="21"/>
      <c r="T32" s="21"/>
    </row>
    <row r="33" spans="1:20" ht="14.25">
      <c r="A33" s="21"/>
      <c r="B33" s="21"/>
      <c r="C33" s="21"/>
      <c r="D33" s="21"/>
      <c r="E33" s="21"/>
      <c r="F33" s="21"/>
      <c r="G33" s="21"/>
      <c r="H33" s="21"/>
      <c r="I33" s="21"/>
      <c r="J33" s="21"/>
      <c r="K33" s="21"/>
      <c r="L33" s="21"/>
      <c r="M33" s="21"/>
      <c r="N33" s="21"/>
      <c r="O33" s="21"/>
      <c r="P33" s="21"/>
      <c r="Q33" s="21"/>
      <c r="R33" s="21"/>
      <c r="S33" s="21"/>
      <c r="T33" s="21"/>
    </row>
    <row r="34" spans="1:20" ht="14.25">
      <c r="A34" s="21"/>
      <c r="B34" s="21"/>
      <c r="C34" s="21"/>
      <c r="D34" s="21"/>
      <c r="E34" s="21"/>
      <c r="F34" s="21"/>
      <c r="G34" s="21"/>
      <c r="H34" s="21"/>
      <c r="I34" s="21"/>
      <c r="J34" s="21"/>
      <c r="K34" s="21"/>
      <c r="L34" s="21"/>
      <c r="M34" s="21"/>
      <c r="N34" s="21"/>
      <c r="O34" s="21"/>
      <c r="P34" s="21"/>
      <c r="Q34" s="21"/>
      <c r="R34" s="21"/>
      <c r="S34" s="21"/>
      <c r="T34" s="21"/>
    </row>
    <row r="35" spans="1:20" ht="14.25">
      <c r="A35" s="21"/>
      <c r="B35" s="21"/>
      <c r="C35" s="21"/>
      <c r="D35" s="21"/>
      <c r="E35" s="21"/>
      <c r="F35" s="21"/>
      <c r="G35" s="21"/>
      <c r="H35" s="21"/>
      <c r="I35" s="21"/>
      <c r="J35" s="21"/>
      <c r="K35" s="21"/>
      <c r="L35" s="21"/>
      <c r="M35" s="21"/>
      <c r="N35" s="21"/>
      <c r="O35" s="21"/>
      <c r="P35" s="21"/>
      <c r="Q35" s="21"/>
      <c r="R35" s="21"/>
      <c r="S35" s="21"/>
      <c r="T35" s="21"/>
    </row>
    <row r="36" spans="1:20" ht="14.25">
      <c r="A36" s="21"/>
      <c r="B36" s="21"/>
      <c r="C36" s="21"/>
      <c r="D36" s="21"/>
      <c r="E36" s="21"/>
      <c r="F36" s="21"/>
      <c r="G36" s="21"/>
      <c r="H36" s="21"/>
      <c r="I36" s="21"/>
      <c r="J36" s="21"/>
      <c r="K36" s="21"/>
      <c r="L36" s="21"/>
      <c r="M36" s="21"/>
      <c r="N36" s="21"/>
      <c r="O36" s="21"/>
      <c r="P36" s="21"/>
      <c r="Q36" s="21"/>
      <c r="R36" s="21"/>
      <c r="S36" s="21"/>
      <c r="T36" s="21"/>
    </row>
    <row r="37" spans="1:20" ht="14.25">
      <c r="A37" s="21"/>
      <c r="B37" s="21"/>
      <c r="C37" s="21"/>
      <c r="D37" s="21"/>
      <c r="E37" s="21"/>
      <c r="F37" s="21"/>
      <c r="G37" s="21"/>
      <c r="H37" s="21"/>
      <c r="I37" s="21"/>
      <c r="J37" s="21"/>
      <c r="K37" s="21"/>
      <c r="L37" s="21"/>
      <c r="M37" s="21"/>
      <c r="N37" s="21"/>
      <c r="O37" s="21"/>
      <c r="P37" s="21"/>
      <c r="Q37" s="21"/>
      <c r="R37" s="21"/>
      <c r="S37" s="21"/>
      <c r="T37" s="21"/>
    </row>
    <row r="38" spans="1:20" ht="14.25">
      <c r="A38" s="21"/>
      <c r="B38" s="21"/>
      <c r="C38" s="21"/>
      <c r="D38" s="21"/>
      <c r="E38" s="21"/>
      <c r="F38" s="21"/>
      <c r="G38" s="21"/>
      <c r="H38" s="21"/>
      <c r="I38" s="21"/>
      <c r="J38" s="21"/>
      <c r="K38" s="21"/>
      <c r="L38" s="21"/>
      <c r="M38" s="21"/>
      <c r="N38" s="21"/>
      <c r="O38" s="21"/>
      <c r="P38" s="21"/>
      <c r="Q38" s="21"/>
      <c r="R38" s="21"/>
      <c r="S38" s="21"/>
      <c r="T38" s="21"/>
    </row>
    <row r="39" spans="1:20" ht="12.75" customHeight="1">
      <c r="A39" s="21"/>
      <c r="B39" s="21"/>
      <c r="C39" s="21"/>
      <c r="D39" s="21"/>
      <c r="E39" s="21"/>
      <c r="F39" s="21"/>
      <c r="G39" s="21"/>
      <c r="H39" s="21"/>
      <c r="I39" s="21"/>
      <c r="J39" s="21"/>
      <c r="K39" s="21"/>
      <c r="L39" s="21"/>
      <c r="M39" s="21"/>
      <c r="N39" s="21"/>
      <c r="O39" s="21"/>
      <c r="P39" s="21"/>
      <c r="Q39" s="21"/>
      <c r="R39" s="21"/>
      <c r="S39" s="21"/>
      <c r="T39" s="21"/>
    </row>
    <row r="40" spans="1:20" ht="12.75" customHeight="1">
      <c r="A40" s="21"/>
      <c r="B40" s="21"/>
      <c r="C40" s="21"/>
      <c r="D40" s="21"/>
      <c r="E40" s="21"/>
      <c r="F40" s="21"/>
      <c r="G40" s="21"/>
      <c r="H40" s="21"/>
      <c r="I40" s="21"/>
      <c r="J40" s="21"/>
      <c r="K40" s="21"/>
      <c r="L40" s="21"/>
      <c r="M40" s="21"/>
      <c r="N40" s="21"/>
      <c r="O40" s="21"/>
      <c r="P40" s="21"/>
      <c r="Q40" s="21"/>
      <c r="R40" s="21"/>
      <c r="S40" s="21"/>
      <c r="T40" s="21"/>
    </row>
    <row r="41" spans="1:20" ht="37.5" customHeight="1">
      <c r="A41" s="21"/>
      <c r="B41" s="21"/>
      <c r="C41" s="21"/>
      <c r="D41" s="21"/>
      <c r="E41" s="21"/>
      <c r="F41" s="21"/>
      <c r="G41" s="21"/>
      <c r="H41" s="21"/>
      <c r="I41" s="21"/>
      <c r="J41" s="21"/>
      <c r="K41" s="21"/>
      <c r="L41" s="21"/>
      <c r="M41" s="21"/>
      <c r="N41" s="21"/>
      <c r="O41" s="21"/>
      <c r="P41" s="21"/>
      <c r="Q41" s="21"/>
      <c r="R41" s="21"/>
      <c r="S41" s="21"/>
      <c r="T41" s="21"/>
    </row>
    <row r="42" spans="1:20" ht="33" customHeight="1">
      <c r="A42" s="21"/>
      <c r="B42" s="21"/>
      <c r="C42" s="21"/>
      <c r="D42" s="21"/>
      <c r="E42" s="21"/>
      <c r="F42" s="21"/>
      <c r="G42" s="21"/>
      <c r="H42" s="21"/>
      <c r="I42" s="21"/>
      <c r="J42" s="21"/>
      <c r="K42" s="21"/>
      <c r="L42" s="21"/>
      <c r="M42" s="21"/>
      <c r="N42" s="21"/>
      <c r="O42" s="21"/>
      <c r="P42" s="21"/>
      <c r="Q42" s="21"/>
      <c r="R42" s="21"/>
      <c r="S42" s="21"/>
      <c r="T42" s="21"/>
    </row>
    <row r="43" spans="1:20" ht="14.25">
      <c r="A43" s="21"/>
      <c r="B43" s="21"/>
      <c r="C43" s="21"/>
      <c r="D43" s="21"/>
      <c r="E43" s="21"/>
      <c r="F43" s="21"/>
      <c r="G43" s="21"/>
      <c r="H43" s="21"/>
      <c r="I43" s="21"/>
      <c r="J43" s="21"/>
      <c r="K43" s="21"/>
      <c r="L43" s="21"/>
      <c r="M43" s="21"/>
      <c r="N43" s="21"/>
      <c r="O43" s="21"/>
      <c r="P43" s="21"/>
      <c r="Q43" s="21"/>
      <c r="R43" s="21"/>
      <c r="S43" s="21"/>
      <c r="T43" s="21"/>
    </row>
    <row r="44" spans="1:20" ht="14.25">
      <c r="A44" s="21"/>
      <c r="B44" s="21"/>
      <c r="C44" s="21"/>
      <c r="D44" s="21"/>
      <c r="E44" s="21"/>
      <c r="F44" s="21"/>
      <c r="G44" s="21"/>
      <c r="H44" s="21"/>
      <c r="I44" s="21"/>
      <c r="J44" s="21"/>
      <c r="K44" s="21"/>
      <c r="L44" s="21"/>
      <c r="M44" s="21"/>
      <c r="N44" s="21"/>
      <c r="O44" s="21"/>
      <c r="P44" s="21"/>
      <c r="Q44" s="21"/>
      <c r="R44" s="21"/>
      <c r="S44" s="21"/>
      <c r="T44" s="21"/>
    </row>
    <row r="45" spans="1:20" ht="14.25">
      <c r="A45" s="21"/>
      <c r="B45" s="21"/>
      <c r="C45" s="21"/>
      <c r="D45" s="21"/>
      <c r="E45" s="21"/>
      <c r="F45" s="21"/>
      <c r="G45" s="21"/>
      <c r="H45" s="21"/>
      <c r="I45" s="21"/>
      <c r="J45" s="21"/>
      <c r="K45" s="21"/>
      <c r="L45" s="21"/>
      <c r="M45" s="21"/>
      <c r="N45" s="21"/>
      <c r="O45" s="21"/>
      <c r="P45" s="21"/>
      <c r="Q45" s="21"/>
      <c r="R45" s="21"/>
      <c r="S45" s="21"/>
      <c r="T45" s="21"/>
    </row>
    <row r="46" spans="1:20" ht="14.25">
      <c r="A46" s="21"/>
      <c r="B46" s="21"/>
      <c r="C46" s="21"/>
      <c r="D46" s="21"/>
      <c r="E46" s="21"/>
      <c r="F46" s="21"/>
      <c r="G46" s="21"/>
      <c r="H46" s="21"/>
      <c r="I46" s="21"/>
      <c r="J46" s="21"/>
      <c r="K46" s="21"/>
      <c r="L46" s="21"/>
      <c r="M46" s="21"/>
      <c r="N46" s="21"/>
      <c r="O46" s="21"/>
      <c r="P46" s="21"/>
      <c r="Q46" s="21"/>
      <c r="R46" s="21"/>
      <c r="S46" s="21"/>
      <c r="T46" s="21"/>
    </row>
    <row r="47" spans="1:20" ht="14.25">
      <c r="A47" s="21"/>
      <c r="B47" s="21"/>
      <c r="C47" s="21"/>
      <c r="D47" s="21"/>
      <c r="E47" s="21"/>
      <c r="F47" s="21"/>
      <c r="G47" s="21"/>
      <c r="H47" s="21"/>
      <c r="I47" s="21"/>
      <c r="J47" s="21"/>
      <c r="K47" s="21"/>
      <c r="L47" s="21"/>
      <c r="M47" s="21"/>
      <c r="N47" s="21"/>
      <c r="O47" s="21"/>
      <c r="P47" s="21"/>
      <c r="Q47" s="21"/>
      <c r="R47" s="21"/>
      <c r="S47" s="21"/>
      <c r="T47" s="21"/>
    </row>
    <row r="48" spans="1:20" ht="14.25">
      <c r="A48" s="21"/>
      <c r="B48" s="21"/>
      <c r="C48" s="21"/>
      <c r="D48" s="21"/>
      <c r="E48" s="21"/>
      <c r="F48" s="21"/>
      <c r="G48" s="21"/>
      <c r="H48" s="21"/>
      <c r="I48" s="21"/>
      <c r="J48" s="21"/>
      <c r="K48" s="21"/>
      <c r="L48" s="21"/>
      <c r="M48" s="21"/>
      <c r="N48" s="21"/>
      <c r="O48" s="21"/>
      <c r="P48" s="21"/>
      <c r="Q48" s="21"/>
      <c r="R48" s="21"/>
      <c r="S48" s="21"/>
      <c r="T48" s="21"/>
    </row>
    <row r="49" spans="1:20" ht="14.25">
      <c r="A49" s="21"/>
      <c r="B49" s="21"/>
      <c r="C49" s="21"/>
      <c r="D49" s="21"/>
      <c r="E49" s="21"/>
      <c r="F49" s="21"/>
      <c r="G49" s="21"/>
      <c r="H49" s="21"/>
      <c r="I49" s="21"/>
      <c r="J49" s="21"/>
      <c r="K49" s="21"/>
      <c r="L49" s="21"/>
      <c r="M49" s="21"/>
      <c r="N49" s="21"/>
      <c r="O49" s="21"/>
      <c r="P49" s="21"/>
      <c r="Q49" s="21"/>
      <c r="R49" s="21"/>
      <c r="S49" s="21"/>
      <c r="T49" s="21"/>
    </row>
    <row r="50" spans="1:20" ht="14.25">
      <c r="A50" s="21"/>
      <c r="B50" s="21"/>
      <c r="C50" s="21"/>
      <c r="D50" s="21"/>
      <c r="E50" s="21"/>
      <c r="F50" s="21"/>
      <c r="G50" s="21"/>
      <c r="H50" s="21"/>
      <c r="I50" s="21"/>
      <c r="J50" s="21"/>
      <c r="K50" s="21"/>
      <c r="L50" s="21"/>
      <c r="M50" s="21"/>
      <c r="N50" s="21"/>
      <c r="O50" s="21"/>
      <c r="P50" s="21"/>
      <c r="Q50" s="21"/>
      <c r="R50" s="21"/>
      <c r="S50" s="21"/>
      <c r="T50" s="21"/>
    </row>
    <row r="51" spans="1:20" ht="14.25">
      <c r="A51" s="21"/>
      <c r="B51" s="21"/>
      <c r="C51" s="21"/>
      <c r="D51" s="21"/>
      <c r="E51" s="21"/>
      <c r="F51" s="21"/>
      <c r="G51" s="21"/>
      <c r="H51" s="21"/>
      <c r="I51" s="21"/>
      <c r="J51" s="21"/>
      <c r="K51" s="21"/>
      <c r="L51" s="21"/>
      <c r="M51" s="21"/>
      <c r="N51" s="21"/>
      <c r="O51" s="21"/>
      <c r="P51" s="21"/>
      <c r="Q51" s="21"/>
      <c r="R51" s="21"/>
      <c r="S51" s="21"/>
      <c r="T51" s="21"/>
    </row>
    <row r="52" spans="1:20" ht="14.25">
      <c r="A52" s="21"/>
      <c r="B52" s="21"/>
      <c r="C52" s="21"/>
      <c r="D52" s="21"/>
      <c r="E52" s="21"/>
      <c r="F52" s="21"/>
      <c r="G52" s="21"/>
      <c r="H52" s="21"/>
      <c r="I52" s="21"/>
      <c r="J52" s="21"/>
      <c r="K52" s="21"/>
      <c r="L52" s="21"/>
      <c r="M52" s="21"/>
      <c r="N52" s="21"/>
      <c r="O52" s="21"/>
      <c r="P52" s="21"/>
      <c r="Q52" s="21"/>
      <c r="R52" s="21"/>
      <c r="S52" s="21"/>
      <c r="T52" s="21"/>
    </row>
    <row r="53" spans="1:20" ht="14.25">
      <c r="A53" s="21"/>
      <c r="B53" s="21"/>
      <c r="C53" s="21"/>
      <c r="D53" s="21"/>
      <c r="E53" s="21"/>
      <c r="F53" s="21"/>
      <c r="G53" s="21"/>
      <c r="H53" s="21"/>
      <c r="I53" s="21"/>
      <c r="J53" s="21"/>
      <c r="K53" s="21"/>
      <c r="L53" s="21"/>
      <c r="M53" s="21"/>
      <c r="N53" s="21"/>
      <c r="O53" s="21"/>
      <c r="P53" s="21"/>
      <c r="Q53" s="21"/>
      <c r="R53" s="21"/>
      <c r="S53" s="21"/>
      <c r="T53" s="21"/>
    </row>
    <row r="54" spans="1:20" ht="14.25">
      <c r="A54" s="21"/>
      <c r="B54" s="21"/>
      <c r="C54" s="21"/>
      <c r="D54" s="21"/>
      <c r="E54" s="21"/>
      <c r="F54" s="21"/>
      <c r="G54" s="21"/>
      <c r="H54" s="21"/>
      <c r="I54" s="21"/>
      <c r="J54" s="21"/>
      <c r="K54" s="21"/>
      <c r="L54" s="21"/>
      <c r="M54" s="21"/>
      <c r="N54" s="21"/>
      <c r="O54" s="21"/>
      <c r="P54" s="21"/>
      <c r="Q54" s="21"/>
      <c r="R54" s="21"/>
      <c r="S54" s="21"/>
      <c r="T54" s="21"/>
    </row>
    <row r="55" spans="1:20" ht="14.25">
      <c r="A55" s="21"/>
      <c r="B55" s="21"/>
      <c r="C55" s="21"/>
      <c r="D55" s="21"/>
      <c r="E55" s="21"/>
      <c r="F55" s="21"/>
      <c r="G55" s="21"/>
      <c r="H55" s="21"/>
      <c r="I55" s="21"/>
      <c r="J55" s="21"/>
      <c r="K55" s="21"/>
      <c r="L55" s="21"/>
      <c r="M55" s="21"/>
      <c r="N55" s="21"/>
      <c r="O55" s="21"/>
      <c r="P55" s="21"/>
      <c r="Q55" s="21"/>
      <c r="R55" s="21"/>
      <c r="S55" s="21"/>
      <c r="T55" s="21"/>
    </row>
    <row r="56" spans="1:20" ht="14.25">
      <c r="A56" s="21"/>
      <c r="B56" s="21"/>
      <c r="C56" s="21"/>
      <c r="D56" s="21"/>
      <c r="E56" s="21"/>
      <c r="F56" s="21"/>
      <c r="G56" s="21"/>
      <c r="H56" s="21"/>
      <c r="I56" s="21"/>
      <c r="J56" s="21"/>
      <c r="K56" s="21"/>
      <c r="L56" s="21"/>
      <c r="M56" s="21"/>
      <c r="N56" s="21"/>
      <c r="O56" s="21"/>
      <c r="P56" s="21"/>
      <c r="Q56" s="21"/>
      <c r="R56" s="21"/>
      <c r="S56" s="21"/>
      <c r="T56" s="21"/>
    </row>
    <row r="57" spans="1:20" ht="14.25">
      <c r="A57" s="21"/>
      <c r="B57" s="21"/>
      <c r="C57" s="21"/>
      <c r="D57" s="21"/>
      <c r="E57" s="21"/>
      <c r="F57" s="21"/>
      <c r="G57" s="21"/>
      <c r="H57" s="21"/>
      <c r="I57" s="21"/>
      <c r="J57" s="21"/>
      <c r="K57" s="21"/>
      <c r="L57" s="21"/>
      <c r="M57" s="21"/>
      <c r="N57" s="21"/>
      <c r="O57" s="21"/>
      <c r="P57" s="21"/>
      <c r="Q57" s="21"/>
      <c r="R57" s="21"/>
      <c r="S57" s="21"/>
      <c r="T57" s="21"/>
    </row>
    <row r="58" spans="1:20" ht="14.25">
      <c r="A58" s="21"/>
      <c r="B58" s="21"/>
      <c r="C58" s="21"/>
      <c r="D58" s="21"/>
      <c r="E58" s="21"/>
      <c r="F58" s="21"/>
      <c r="G58" s="21"/>
      <c r="H58" s="21"/>
      <c r="I58" s="21"/>
      <c r="J58" s="21"/>
      <c r="K58" s="21"/>
      <c r="L58" s="21"/>
      <c r="M58" s="21"/>
      <c r="N58" s="21"/>
      <c r="O58" s="21"/>
      <c r="P58" s="21"/>
      <c r="Q58" s="21"/>
      <c r="R58" s="21"/>
      <c r="S58" s="21"/>
      <c r="T58" s="21"/>
    </row>
    <row r="59" spans="1:20" ht="14.25">
      <c r="A59" s="21"/>
      <c r="B59" s="21"/>
      <c r="C59" s="21"/>
      <c r="D59" s="21"/>
      <c r="E59" s="21"/>
      <c r="F59" s="21"/>
      <c r="G59" s="21"/>
      <c r="H59" s="21"/>
      <c r="I59" s="21"/>
      <c r="J59" s="21"/>
      <c r="K59" s="21"/>
      <c r="L59" s="21"/>
      <c r="M59" s="21"/>
      <c r="N59" s="21"/>
      <c r="O59" s="21"/>
      <c r="P59" s="21"/>
      <c r="Q59" s="21"/>
      <c r="R59" s="21"/>
      <c r="S59" s="21"/>
      <c r="T59" s="21"/>
    </row>
    <row r="60" spans="1:20" ht="14.25">
      <c r="A60" s="21"/>
      <c r="B60" s="21"/>
      <c r="C60" s="21"/>
      <c r="D60" s="21"/>
      <c r="E60" s="21"/>
      <c r="F60" s="21"/>
      <c r="G60" s="21"/>
      <c r="H60" s="21"/>
      <c r="I60" s="21"/>
      <c r="J60" s="21"/>
      <c r="K60" s="21"/>
      <c r="L60" s="21"/>
      <c r="M60" s="21"/>
      <c r="N60" s="21"/>
      <c r="O60" s="21"/>
      <c r="P60" s="21"/>
      <c r="Q60" s="21"/>
      <c r="R60" s="21"/>
      <c r="S60" s="21"/>
      <c r="T60" s="21"/>
    </row>
    <row r="61" spans="1:20" ht="14.25">
      <c r="A61" s="21"/>
      <c r="B61" s="21"/>
      <c r="C61" s="21"/>
      <c r="D61" s="21"/>
      <c r="E61" s="21"/>
      <c r="F61" s="21"/>
      <c r="G61" s="21"/>
      <c r="H61" s="21"/>
      <c r="I61" s="21"/>
      <c r="J61" s="21"/>
      <c r="K61" s="21"/>
      <c r="L61" s="21"/>
      <c r="M61" s="21"/>
      <c r="N61" s="21"/>
      <c r="O61" s="21"/>
      <c r="P61" s="21"/>
      <c r="Q61" s="21"/>
      <c r="R61" s="21"/>
      <c r="S61" s="21"/>
      <c r="T61" s="21"/>
    </row>
    <row r="62" spans="1:20" ht="14.25">
      <c r="A62" s="21"/>
      <c r="B62" s="21"/>
      <c r="C62" s="21"/>
      <c r="D62" s="21"/>
      <c r="E62" s="21"/>
      <c r="F62" s="21"/>
      <c r="G62" s="21"/>
      <c r="H62" s="21"/>
      <c r="I62" s="21"/>
      <c r="J62" s="21"/>
      <c r="K62" s="21"/>
      <c r="L62" s="21"/>
      <c r="M62" s="21"/>
      <c r="N62" s="21"/>
      <c r="O62" s="21"/>
      <c r="P62" s="21"/>
      <c r="Q62" s="21"/>
      <c r="R62" s="21"/>
      <c r="S62" s="21"/>
      <c r="T62" s="21"/>
    </row>
    <row r="63" spans="1:20" ht="14.25">
      <c r="A63" s="21"/>
      <c r="B63" s="21"/>
      <c r="C63" s="21"/>
      <c r="D63" s="21"/>
      <c r="E63" s="21"/>
      <c r="F63" s="21"/>
      <c r="G63" s="21"/>
      <c r="H63" s="21"/>
      <c r="I63" s="21"/>
      <c r="J63" s="21"/>
      <c r="K63" s="21"/>
      <c r="L63" s="21"/>
      <c r="M63" s="21"/>
      <c r="N63" s="21"/>
      <c r="O63" s="21"/>
      <c r="P63" s="21"/>
      <c r="Q63" s="21"/>
      <c r="R63" s="21"/>
      <c r="S63" s="21"/>
      <c r="T63" s="21"/>
    </row>
    <row r="64" spans="1:20" ht="14.25">
      <c r="A64" s="21"/>
      <c r="B64" s="21"/>
      <c r="C64" s="21"/>
      <c r="D64" s="21"/>
      <c r="E64" s="21"/>
      <c r="F64" s="21"/>
      <c r="G64" s="21"/>
      <c r="H64" s="21"/>
      <c r="I64" s="21"/>
      <c r="J64" s="21"/>
      <c r="K64" s="21"/>
      <c r="L64" s="21"/>
      <c r="M64" s="21"/>
      <c r="N64" s="21"/>
      <c r="O64" s="21"/>
      <c r="P64" s="21"/>
      <c r="Q64" s="21"/>
      <c r="R64" s="21"/>
      <c r="S64" s="21"/>
      <c r="T64" s="21"/>
    </row>
    <row r="65" spans="1:20" ht="14.25">
      <c r="A65" s="21"/>
      <c r="B65" s="21"/>
      <c r="C65" s="21"/>
      <c r="D65" s="21"/>
      <c r="E65" s="21"/>
      <c r="F65" s="21"/>
      <c r="G65" s="21"/>
      <c r="H65" s="21"/>
      <c r="I65" s="21"/>
      <c r="J65" s="21"/>
      <c r="K65" s="21"/>
      <c r="L65" s="21"/>
      <c r="M65" s="21"/>
      <c r="N65" s="21"/>
      <c r="O65" s="21"/>
      <c r="P65" s="21"/>
      <c r="Q65" s="21"/>
      <c r="R65" s="21"/>
      <c r="S65" s="21"/>
      <c r="T65" s="21"/>
    </row>
    <row r="66" spans="1:20" ht="14.25">
      <c r="A66" s="21"/>
      <c r="B66" s="21"/>
      <c r="C66" s="21"/>
      <c r="D66" s="21"/>
      <c r="E66" s="21"/>
      <c r="F66" s="21"/>
      <c r="G66" s="21"/>
      <c r="H66" s="21"/>
      <c r="I66" s="21"/>
      <c r="J66" s="21"/>
      <c r="K66" s="21"/>
      <c r="L66" s="21"/>
      <c r="M66" s="21"/>
      <c r="N66" s="21"/>
      <c r="O66" s="21"/>
      <c r="P66" s="21"/>
      <c r="Q66" s="21"/>
      <c r="R66" s="21"/>
      <c r="S66" s="21"/>
      <c r="T66" s="21"/>
    </row>
    <row r="67" spans="1:20" ht="14.25">
      <c r="A67" s="21"/>
      <c r="B67" s="21"/>
      <c r="C67" s="21"/>
      <c r="D67" s="21"/>
      <c r="E67" s="21"/>
      <c r="F67" s="21"/>
      <c r="G67" s="21"/>
      <c r="H67" s="21"/>
      <c r="I67" s="21"/>
      <c r="J67" s="21"/>
      <c r="K67" s="21"/>
      <c r="L67" s="21"/>
      <c r="M67" s="21"/>
      <c r="N67" s="21"/>
      <c r="O67" s="21"/>
      <c r="P67" s="21"/>
      <c r="Q67" s="21"/>
      <c r="R67" s="21"/>
      <c r="S67" s="21"/>
      <c r="T67" s="21"/>
    </row>
    <row r="68" spans="1:20" ht="14.25">
      <c r="A68" s="21"/>
      <c r="B68" s="21"/>
      <c r="C68" s="21"/>
      <c r="D68" s="21"/>
      <c r="E68" s="21"/>
      <c r="F68" s="21"/>
      <c r="G68" s="21"/>
      <c r="H68" s="21"/>
      <c r="I68" s="21"/>
      <c r="J68" s="21"/>
      <c r="K68" s="21"/>
      <c r="L68" s="21"/>
      <c r="M68" s="21"/>
      <c r="N68" s="21"/>
      <c r="O68" s="21"/>
      <c r="P68" s="21"/>
      <c r="Q68" s="21"/>
      <c r="R68" s="21"/>
      <c r="S68" s="21"/>
      <c r="T68" s="21"/>
    </row>
    <row r="69" spans="1:20" ht="14.25">
      <c r="A69" s="21"/>
      <c r="B69" s="21"/>
      <c r="C69" s="21"/>
      <c r="D69" s="21"/>
      <c r="E69" s="21"/>
      <c r="F69" s="21"/>
      <c r="G69" s="21"/>
      <c r="H69" s="21"/>
      <c r="I69" s="21"/>
      <c r="J69" s="21"/>
      <c r="K69" s="21"/>
      <c r="L69" s="21"/>
      <c r="M69" s="21"/>
      <c r="N69" s="21"/>
      <c r="O69" s="21"/>
      <c r="P69" s="21"/>
      <c r="Q69" s="21"/>
      <c r="R69" s="21"/>
      <c r="S69" s="21"/>
      <c r="T69" s="21"/>
    </row>
    <row r="70" spans="1:20" ht="14.25">
      <c r="A70" s="21"/>
      <c r="B70" s="21"/>
      <c r="C70" s="21"/>
      <c r="D70" s="21"/>
      <c r="E70" s="21"/>
      <c r="F70" s="21"/>
      <c r="G70" s="21"/>
      <c r="H70" s="21"/>
      <c r="I70" s="21"/>
      <c r="J70" s="21"/>
      <c r="K70" s="21"/>
      <c r="L70" s="21"/>
      <c r="M70" s="21"/>
      <c r="N70" s="21"/>
      <c r="O70" s="21"/>
      <c r="P70" s="21"/>
      <c r="Q70" s="21"/>
      <c r="R70" s="21"/>
      <c r="S70" s="21"/>
      <c r="T70" s="21"/>
    </row>
    <row r="71" spans="1:20" ht="14.25">
      <c r="A71" s="21"/>
      <c r="B71" s="21"/>
      <c r="C71" s="21"/>
      <c r="D71" s="21"/>
      <c r="E71" s="21"/>
      <c r="F71" s="21"/>
      <c r="G71" s="21"/>
      <c r="H71" s="21"/>
      <c r="I71" s="21"/>
      <c r="J71" s="21"/>
      <c r="K71" s="21"/>
      <c r="L71" s="21"/>
      <c r="M71" s="21"/>
      <c r="N71" s="21"/>
      <c r="O71" s="21"/>
      <c r="P71" s="21"/>
      <c r="Q71" s="21"/>
      <c r="R71" s="21"/>
      <c r="S71" s="21"/>
      <c r="T71" s="21"/>
    </row>
    <row r="72" spans="1:20" ht="14.25">
      <c r="A72" s="21"/>
      <c r="B72" s="21"/>
      <c r="C72" s="21"/>
      <c r="D72" s="21"/>
      <c r="E72" s="21"/>
      <c r="F72" s="21"/>
      <c r="G72" s="21"/>
      <c r="H72" s="21"/>
      <c r="I72" s="21"/>
      <c r="J72" s="21"/>
      <c r="K72" s="21"/>
      <c r="L72" s="21"/>
      <c r="M72" s="21"/>
      <c r="N72" s="21"/>
      <c r="O72" s="21"/>
      <c r="P72" s="21"/>
      <c r="Q72" s="21"/>
      <c r="R72" s="21"/>
      <c r="S72" s="21"/>
      <c r="T72" s="21"/>
    </row>
    <row r="73" spans="1:20" ht="14.25">
      <c r="A73" s="21"/>
      <c r="B73" s="21"/>
      <c r="C73" s="21"/>
      <c r="D73" s="21"/>
      <c r="E73" s="21"/>
      <c r="F73" s="21"/>
      <c r="G73" s="21"/>
      <c r="H73" s="21"/>
      <c r="I73" s="21"/>
      <c r="J73" s="21"/>
      <c r="K73" s="21"/>
      <c r="L73" s="21"/>
      <c r="M73" s="21"/>
      <c r="N73" s="21"/>
      <c r="O73" s="21"/>
      <c r="P73" s="21"/>
      <c r="Q73" s="21"/>
      <c r="R73" s="21"/>
      <c r="S73" s="21"/>
      <c r="T73" s="21"/>
    </row>
    <row r="74" spans="1:20" ht="14.25">
      <c r="A74" s="21"/>
      <c r="B74" s="21"/>
      <c r="C74" s="21"/>
      <c r="D74" s="21"/>
      <c r="E74" s="21"/>
      <c r="F74" s="21"/>
      <c r="G74" s="21"/>
      <c r="H74" s="21"/>
      <c r="I74" s="21"/>
      <c r="J74" s="21"/>
      <c r="K74" s="21"/>
      <c r="L74" s="21"/>
      <c r="M74" s="21"/>
      <c r="N74" s="21"/>
      <c r="O74" s="21"/>
      <c r="P74" s="21"/>
      <c r="Q74" s="21"/>
      <c r="R74" s="21"/>
      <c r="S74" s="21"/>
      <c r="T74" s="21"/>
    </row>
    <row r="75" spans="1:20" ht="14.25">
      <c r="A75" s="21"/>
      <c r="B75" s="21"/>
      <c r="C75" s="21"/>
      <c r="D75" s="21"/>
      <c r="E75" s="21"/>
      <c r="F75" s="21"/>
      <c r="G75" s="21"/>
      <c r="H75" s="21"/>
      <c r="I75" s="21"/>
      <c r="J75" s="21"/>
      <c r="K75" s="21"/>
      <c r="L75" s="21"/>
      <c r="M75" s="21"/>
      <c r="N75" s="21"/>
      <c r="O75" s="21"/>
      <c r="P75" s="21"/>
      <c r="Q75" s="21"/>
      <c r="R75" s="21"/>
      <c r="S75" s="21"/>
      <c r="T75" s="21"/>
    </row>
    <row r="76" spans="1:20" ht="14.25">
      <c r="A76" s="21"/>
      <c r="B76" s="21"/>
      <c r="C76" s="21"/>
      <c r="D76" s="21"/>
      <c r="E76" s="21"/>
      <c r="F76" s="21"/>
      <c r="G76" s="21"/>
      <c r="H76" s="21"/>
      <c r="I76" s="21"/>
      <c r="J76" s="21"/>
      <c r="K76" s="21"/>
      <c r="L76" s="21"/>
      <c r="M76" s="21"/>
      <c r="N76" s="21"/>
      <c r="O76" s="21"/>
      <c r="P76" s="21"/>
      <c r="Q76" s="21"/>
      <c r="R76" s="21"/>
      <c r="S76" s="21"/>
      <c r="T76" s="21"/>
    </row>
    <row r="77" spans="1:20" ht="14.25">
      <c r="A77" s="21"/>
      <c r="B77" s="21"/>
      <c r="C77" s="21"/>
      <c r="D77" s="21"/>
      <c r="E77" s="21"/>
      <c r="F77" s="21"/>
      <c r="G77" s="21"/>
      <c r="H77" s="21"/>
      <c r="I77" s="21"/>
      <c r="J77" s="21"/>
      <c r="K77" s="21"/>
      <c r="L77" s="21"/>
      <c r="M77" s="21"/>
      <c r="N77" s="21"/>
      <c r="O77" s="21"/>
      <c r="P77" s="21"/>
      <c r="Q77" s="21"/>
      <c r="R77" s="21"/>
      <c r="S77" s="21"/>
      <c r="T77" s="21"/>
    </row>
    <row r="78" spans="1:20" ht="14.25">
      <c r="A78" s="21"/>
      <c r="B78" s="21"/>
      <c r="C78" s="21"/>
      <c r="D78" s="21"/>
      <c r="E78" s="21"/>
      <c r="F78" s="21"/>
      <c r="G78" s="21"/>
      <c r="H78" s="21"/>
      <c r="I78" s="21"/>
      <c r="J78" s="21"/>
      <c r="K78" s="21"/>
      <c r="L78" s="21"/>
      <c r="M78" s="21"/>
      <c r="N78" s="21"/>
      <c r="O78" s="21"/>
      <c r="P78" s="21"/>
      <c r="Q78" s="21"/>
      <c r="R78" s="21"/>
      <c r="S78" s="21"/>
      <c r="T78" s="21"/>
    </row>
    <row r="79" spans="1:20" ht="14.25">
      <c r="A79" s="21"/>
      <c r="B79" s="21"/>
      <c r="C79" s="21"/>
      <c r="D79" s="21"/>
      <c r="E79" s="21"/>
      <c r="F79" s="21"/>
      <c r="G79" s="21"/>
      <c r="H79" s="21"/>
      <c r="I79" s="21"/>
      <c r="J79" s="21"/>
      <c r="K79" s="21"/>
      <c r="L79" s="21"/>
      <c r="M79" s="21"/>
      <c r="N79" s="21"/>
      <c r="O79" s="21"/>
      <c r="P79" s="21"/>
      <c r="Q79" s="21"/>
      <c r="R79" s="21"/>
      <c r="S79" s="21"/>
      <c r="T79" s="21"/>
    </row>
    <row r="80" spans="1:20" ht="14.25">
      <c r="A80" s="21"/>
      <c r="B80" s="21"/>
      <c r="C80" s="21"/>
      <c r="D80" s="21"/>
      <c r="E80" s="21"/>
      <c r="F80" s="21"/>
      <c r="G80" s="21"/>
      <c r="H80" s="21"/>
      <c r="I80" s="21"/>
      <c r="J80" s="21"/>
      <c r="K80" s="21"/>
      <c r="L80" s="21"/>
      <c r="M80" s="21"/>
      <c r="N80" s="21"/>
      <c r="O80" s="21"/>
      <c r="P80" s="21"/>
      <c r="Q80" s="21"/>
      <c r="R80" s="21"/>
      <c r="S80" s="21"/>
      <c r="T80" s="21"/>
    </row>
    <row r="81" spans="1:20" ht="14.25">
      <c r="A81" s="21"/>
      <c r="B81" s="21"/>
      <c r="C81" s="21"/>
      <c r="D81" s="21"/>
      <c r="E81" s="21"/>
      <c r="F81" s="21"/>
      <c r="G81" s="21"/>
      <c r="H81" s="21"/>
      <c r="I81" s="21"/>
      <c r="J81" s="21"/>
      <c r="K81" s="21"/>
      <c r="L81" s="21"/>
      <c r="M81" s="21"/>
      <c r="N81" s="21"/>
      <c r="O81" s="21"/>
      <c r="P81" s="21"/>
      <c r="Q81" s="21"/>
      <c r="R81" s="21"/>
      <c r="S81" s="21"/>
      <c r="T81" s="21"/>
    </row>
    <row r="82" spans="1:20" ht="14.25">
      <c r="A82" s="21"/>
      <c r="B82" s="21"/>
      <c r="C82" s="21"/>
      <c r="D82" s="21"/>
      <c r="E82" s="21"/>
      <c r="F82" s="21"/>
      <c r="G82" s="21"/>
      <c r="H82" s="21"/>
      <c r="I82" s="21"/>
      <c r="J82" s="21"/>
      <c r="K82" s="21"/>
      <c r="L82" s="21"/>
      <c r="M82" s="21"/>
      <c r="N82" s="21"/>
      <c r="O82" s="21"/>
      <c r="P82" s="21"/>
      <c r="Q82" s="21"/>
      <c r="R82" s="21"/>
      <c r="S82" s="21"/>
      <c r="T82" s="21"/>
    </row>
    <row r="83" spans="1:20" ht="14.25">
      <c r="A83" s="21"/>
      <c r="B83" s="21"/>
      <c r="C83" s="21"/>
      <c r="D83" s="21"/>
      <c r="E83" s="21"/>
      <c r="F83" s="21"/>
      <c r="G83" s="21"/>
      <c r="H83" s="21"/>
      <c r="I83" s="21"/>
      <c r="J83" s="21"/>
      <c r="K83" s="21"/>
      <c r="L83" s="21"/>
      <c r="M83" s="21"/>
      <c r="N83" s="21"/>
      <c r="O83" s="21"/>
      <c r="P83" s="21"/>
      <c r="Q83" s="21"/>
      <c r="R83" s="21"/>
      <c r="S83" s="21"/>
      <c r="T83" s="21"/>
    </row>
    <row r="84" spans="1:20" ht="14.25">
      <c r="A84" s="21"/>
      <c r="B84" s="21"/>
      <c r="C84" s="21"/>
      <c r="D84" s="21"/>
      <c r="E84" s="21"/>
      <c r="F84" s="21"/>
      <c r="G84" s="21"/>
      <c r="H84" s="21"/>
      <c r="I84" s="21"/>
      <c r="J84" s="21"/>
      <c r="K84" s="21"/>
      <c r="L84" s="21"/>
      <c r="M84" s="21"/>
      <c r="N84" s="21"/>
      <c r="O84" s="21"/>
      <c r="P84" s="21"/>
      <c r="Q84" s="21"/>
      <c r="R84" s="21"/>
      <c r="S84" s="21"/>
      <c r="T84" s="21"/>
    </row>
    <row r="85" spans="1:20" ht="14.25">
      <c r="A85" s="21"/>
      <c r="B85" s="21"/>
      <c r="C85" s="21"/>
      <c r="D85" s="21"/>
      <c r="E85" s="21"/>
      <c r="F85" s="21"/>
      <c r="G85" s="21"/>
      <c r="H85" s="21"/>
      <c r="I85" s="21"/>
      <c r="J85" s="21"/>
      <c r="K85" s="21"/>
      <c r="L85" s="21"/>
      <c r="M85" s="21"/>
      <c r="N85" s="21"/>
      <c r="O85" s="21"/>
      <c r="P85" s="21"/>
      <c r="Q85" s="21"/>
      <c r="R85" s="21"/>
      <c r="S85" s="21"/>
      <c r="T85" s="21"/>
    </row>
    <row r="86" spans="1:20" ht="14.25">
      <c r="A86" s="21"/>
      <c r="B86" s="21"/>
      <c r="C86" s="21"/>
      <c r="D86" s="21"/>
      <c r="E86" s="21"/>
      <c r="F86" s="21"/>
      <c r="G86" s="21"/>
      <c r="H86" s="21"/>
      <c r="I86" s="21"/>
      <c r="J86" s="21"/>
      <c r="K86" s="21"/>
      <c r="L86" s="21"/>
      <c r="M86" s="21"/>
      <c r="N86" s="21"/>
      <c r="O86" s="21"/>
      <c r="P86" s="21"/>
      <c r="Q86" s="21"/>
      <c r="R86" s="21"/>
      <c r="S86" s="21"/>
      <c r="T86" s="21"/>
    </row>
    <row r="87" spans="1:20" ht="14.25">
      <c r="A87" s="21"/>
      <c r="B87" s="21"/>
      <c r="C87" s="21"/>
      <c r="D87" s="21"/>
      <c r="E87" s="21"/>
      <c r="F87" s="21"/>
      <c r="G87" s="21"/>
      <c r="H87" s="21"/>
      <c r="I87" s="21"/>
      <c r="J87" s="21"/>
      <c r="K87" s="21"/>
      <c r="L87" s="21"/>
      <c r="M87" s="21"/>
      <c r="N87" s="21"/>
      <c r="O87" s="21"/>
      <c r="P87" s="21"/>
      <c r="Q87" s="21"/>
      <c r="R87" s="21"/>
      <c r="S87" s="21"/>
      <c r="T87" s="21"/>
    </row>
    <row r="88" spans="1:20" ht="14.25">
      <c r="A88" s="21"/>
      <c r="B88" s="21"/>
      <c r="C88" s="21"/>
      <c r="D88" s="21"/>
      <c r="E88" s="21"/>
      <c r="F88" s="21"/>
      <c r="G88" s="21"/>
      <c r="H88" s="21"/>
      <c r="I88" s="21"/>
      <c r="J88" s="21"/>
      <c r="K88" s="21"/>
      <c r="L88" s="21"/>
      <c r="M88" s="21"/>
      <c r="N88" s="21"/>
      <c r="O88" s="21"/>
      <c r="P88" s="21"/>
      <c r="Q88" s="21"/>
      <c r="R88" s="21"/>
      <c r="S88" s="21"/>
      <c r="T88" s="21"/>
    </row>
    <row r="89" spans="1:20" ht="14.25">
      <c r="A89" s="21"/>
      <c r="B89" s="21"/>
      <c r="C89" s="21"/>
      <c r="D89" s="21"/>
      <c r="E89" s="21"/>
      <c r="F89" s="21"/>
      <c r="G89" s="21"/>
      <c r="H89" s="21"/>
      <c r="I89" s="21"/>
      <c r="J89" s="21"/>
      <c r="K89" s="21"/>
      <c r="L89" s="21"/>
      <c r="M89" s="21"/>
      <c r="N89" s="21"/>
      <c r="O89" s="21"/>
      <c r="P89" s="21"/>
      <c r="Q89" s="21"/>
      <c r="R89" s="21"/>
      <c r="S89" s="21"/>
      <c r="T89" s="21"/>
    </row>
    <row r="90" spans="1:20" ht="14.25">
      <c r="A90" s="21"/>
      <c r="B90" s="21"/>
      <c r="C90" s="21"/>
      <c r="D90" s="21"/>
      <c r="E90" s="21"/>
      <c r="F90" s="21"/>
      <c r="G90" s="21"/>
      <c r="H90" s="21"/>
      <c r="I90" s="21"/>
      <c r="J90" s="21"/>
      <c r="K90" s="21"/>
      <c r="L90" s="21"/>
      <c r="M90" s="21"/>
      <c r="N90" s="21"/>
      <c r="O90" s="21"/>
      <c r="P90" s="21"/>
      <c r="Q90" s="21"/>
      <c r="R90" s="21"/>
      <c r="S90" s="21"/>
      <c r="T90" s="21"/>
    </row>
    <row r="91" spans="1:20" ht="14.25">
      <c r="A91" s="21"/>
      <c r="B91" s="21"/>
      <c r="C91" s="21"/>
      <c r="D91" s="21"/>
      <c r="E91" s="21"/>
      <c r="F91" s="21"/>
      <c r="G91" s="21"/>
      <c r="H91" s="21"/>
      <c r="I91" s="21"/>
      <c r="J91" s="21"/>
      <c r="K91" s="21"/>
      <c r="L91" s="21"/>
      <c r="M91" s="21"/>
      <c r="N91" s="21"/>
      <c r="O91" s="21"/>
      <c r="P91" s="21"/>
      <c r="Q91" s="21"/>
      <c r="R91" s="21"/>
      <c r="S91" s="21"/>
      <c r="T91" s="21"/>
    </row>
    <row r="92" spans="1:20" ht="14.25">
      <c r="A92" s="21"/>
      <c r="B92" s="21"/>
      <c r="C92" s="21"/>
      <c r="D92" s="21"/>
      <c r="E92" s="21"/>
      <c r="F92" s="21"/>
      <c r="G92" s="21"/>
      <c r="H92" s="21"/>
      <c r="I92" s="21"/>
      <c r="J92" s="21"/>
      <c r="K92" s="21"/>
      <c r="L92" s="21"/>
      <c r="M92" s="21"/>
      <c r="N92" s="21"/>
      <c r="O92" s="21"/>
      <c r="P92" s="21"/>
      <c r="Q92" s="21"/>
      <c r="R92" s="21"/>
      <c r="S92" s="21"/>
      <c r="T92" s="21"/>
    </row>
    <row r="93" spans="1:20" ht="14.25">
      <c r="A93" s="21"/>
      <c r="B93" s="21"/>
      <c r="C93" s="21"/>
      <c r="D93" s="21"/>
      <c r="E93" s="21"/>
      <c r="F93" s="21"/>
      <c r="G93" s="21"/>
      <c r="H93" s="21"/>
      <c r="I93" s="21"/>
      <c r="J93" s="21"/>
      <c r="K93" s="21"/>
      <c r="L93" s="21"/>
      <c r="M93" s="21"/>
      <c r="N93" s="21"/>
      <c r="O93" s="21"/>
      <c r="P93" s="21"/>
      <c r="Q93" s="21"/>
      <c r="R93" s="21"/>
      <c r="S93" s="21"/>
      <c r="T93" s="21"/>
    </row>
    <row r="94" spans="1:20" ht="14.25">
      <c r="A94" s="21"/>
      <c r="B94" s="21"/>
      <c r="C94" s="21"/>
      <c r="D94" s="21"/>
      <c r="E94" s="21"/>
      <c r="F94" s="21"/>
      <c r="G94" s="21"/>
      <c r="H94" s="21"/>
      <c r="I94" s="21"/>
      <c r="J94" s="21"/>
      <c r="K94" s="21"/>
      <c r="L94" s="21"/>
      <c r="M94" s="21"/>
      <c r="N94" s="21"/>
      <c r="O94" s="21"/>
      <c r="P94" s="21"/>
      <c r="Q94" s="21"/>
      <c r="R94" s="21"/>
      <c r="S94" s="21"/>
      <c r="T94" s="21"/>
    </row>
    <row r="95" spans="1:20" ht="14.25">
      <c r="A95" s="21"/>
      <c r="B95" s="21"/>
      <c r="C95" s="21"/>
      <c r="D95" s="21"/>
      <c r="E95" s="21"/>
      <c r="F95" s="21"/>
      <c r="G95" s="21"/>
      <c r="H95" s="21"/>
      <c r="I95" s="21"/>
      <c r="J95" s="21"/>
      <c r="K95" s="21"/>
      <c r="L95" s="21"/>
      <c r="M95" s="21"/>
      <c r="N95" s="21"/>
      <c r="O95" s="21"/>
      <c r="P95" s="21"/>
      <c r="Q95" s="21"/>
      <c r="R95" s="21"/>
      <c r="S95" s="21"/>
      <c r="T95" s="21"/>
    </row>
    <row r="96" spans="1:20" ht="14.25">
      <c r="A96" s="21"/>
      <c r="B96" s="21"/>
      <c r="C96" s="21"/>
      <c r="D96" s="21"/>
      <c r="E96" s="21"/>
      <c r="F96" s="21"/>
      <c r="G96" s="21"/>
      <c r="H96" s="21"/>
      <c r="I96" s="21"/>
      <c r="J96" s="21"/>
      <c r="K96" s="21"/>
      <c r="L96" s="21"/>
      <c r="M96" s="21"/>
      <c r="N96" s="21"/>
      <c r="O96" s="21"/>
      <c r="P96" s="21"/>
      <c r="Q96" s="21"/>
      <c r="R96" s="21"/>
      <c r="S96" s="21"/>
      <c r="T96" s="21"/>
    </row>
    <row r="97" spans="1:20" ht="14.25">
      <c r="A97" s="21"/>
      <c r="B97" s="21"/>
      <c r="C97" s="21"/>
      <c r="D97" s="21"/>
      <c r="E97" s="21"/>
      <c r="F97" s="21"/>
      <c r="G97" s="21"/>
      <c r="H97" s="21"/>
      <c r="I97" s="21"/>
      <c r="J97" s="21"/>
      <c r="K97" s="21"/>
      <c r="L97" s="21"/>
      <c r="M97" s="21"/>
      <c r="N97" s="21"/>
      <c r="O97" s="21"/>
      <c r="P97" s="21"/>
      <c r="Q97" s="21"/>
      <c r="R97" s="21"/>
      <c r="S97" s="21"/>
      <c r="T97" s="21"/>
    </row>
    <row r="98" spans="1:20" ht="14.25">
      <c r="A98" s="21"/>
      <c r="B98" s="21"/>
      <c r="C98" s="21"/>
      <c r="D98" s="21"/>
      <c r="E98" s="21"/>
      <c r="F98" s="21"/>
      <c r="G98" s="21"/>
      <c r="H98" s="21"/>
      <c r="I98" s="21"/>
      <c r="J98" s="21"/>
      <c r="K98" s="21"/>
      <c r="L98" s="21"/>
      <c r="M98" s="21"/>
      <c r="N98" s="21"/>
      <c r="O98" s="21"/>
      <c r="P98" s="21"/>
      <c r="Q98" s="21"/>
      <c r="R98" s="21"/>
      <c r="S98" s="21"/>
      <c r="T98" s="21"/>
    </row>
    <row r="99" spans="1:20" ht="14.25">
      <c r="A99" s="21"/>
      <c r="B99" s="21"/>
      <c r="C99" s="21"/>
      <c r="D99" s="21"/>
      <c r="E99" s="21"/>
      <c r="F99" s="21"/>
      <c r="G99" s="21"/>
      <c r="H99" s="21"/>
      <c r="I99" s="21"/>
      <c r="J99" s="21"/>
      <c r="K99" s="21"/>
      <c r="L99" s="21"/>
      <c r="M99" s="21"/>
      <c r="N99" s="21"/>
      <c r="O99" s="21"/>
      <c r="P99" s="21"/>
      <c r="Q99" s="21"/>
      <c r="R99" s="21"/>
      <c r="S99" s="21"/>
      <c r="T99" s="21"/>
    </row>
    <row r="100" spans="1:20" ht="14.25">
      <c r="A100" s="21"/>
      <c r="B100" s="21"/>
      <c r="C100" s="21"/>
      <c r="D100" s="21"/>
      <c r="E100" s="21"/>
      <c r="F100" s="21"/>
      <c r="G100" s="21"/>
      <c r="H100" s="21"/>
      <c r="I100" s="21"/>
      <c r="J100" s="21"/>
      <c r="K100" s="21"/>
      <c r="L100" s="21"/>
      <c r="M100" s="21"/>
      <c r="N100" s="21"/>
      <c r="O100" s="21"/>
      <c r="P100" s="21"/>
      <c r="Q100" s="21"/>
      <c r="R100" s="21"/>
      <c r="S100" s="21"/>
      <c r="T100" s="21"/>
    </row>
    <row r="101" spans="1:20" ht="14.25">
      <c r="A101" s="21"/>
      <c r="B101" s="21"/>
      <c r="C101" s="21"/>
      <c r="D101" s="21"/>
      <c r="E101" s="21"/>
      <c r="F101" s="21"/>
      <c r="G101" s="21"/>
      <c r="H101" s="21"/>
      <c r="I101" s="21"/>
      <c r="J101" s="21"/>
      <c r="K101" s="21"/>
      <c r="L101" s="21"/>
      <c r="M101" s="21"/>
      <c r="N101" s="21"/>
      <c r="O101" s="21"/>
      <c r="P101" s="21"/>
      <c r="Q101" s="21"/>
      <c r="R101" s="21"/>
      <c r="S101" s="21"/>
      <c r="T101" s="21"/>
    </row>
    <row r="102" spans="1:20" ht="14.25">
      <c r="A102" s="21"/>
      <c r="B102" s="21"/>
      <c r="C102" s="21"/>
      <c r="D102" s="21"/>
      <c r="E102" s="21"/>
      <c r="F102" s="21"/>
      <c r="G102" s="21"/>
      <c r="H102" s="21"/>
      <c r="I102" s="21"/>
      <c r="J102" s="21"/>
      <c r="K102" s="21"/>
      <c r="L102" s="21"/>
      <c r="M102" s="21"/>
      <c r="N102" s="21"/>
      <c r="O102" s="21"/>
      <c r="P102" s="21"/>
      <c r="Q102" s="21"/>
      <c r="R102" s="21"/>
      <c r="S102" s="21"/>
      <c r="T102" s="21"/>
    </row>
    <row r="103" spans="1:20" ht="14.25">
      <c r="A103" s="21"/>
      <c r="B103" s="21"/>
      <c r="C103" s="21"/>
      <c r="D103" s="21"/>
      <c r="E103" s="21"/>
      <c r="F103" s="21"/>
      <c r="G103" s="21"/>
      <c r="H103" s="21"/>
      <c r="I103" s="21"/>
      <c r="J103" s="21"/>
      <c r="K103" s="21"/>
      <c r="L103" s="21"/>
      <c r="M103" s="21"/>
      <c r="N103" s="21"/>
      <c r="O103" s="21"/>
      <c r="P103" s="21"/>
      <c r="Q103" s="21"/>
      <c r="R103" s="21"/>
      <c r="S103" s="21"/>
      <c r="T103" s="21"/>
    </row>
    <row r="104" spans="1:20" ht="14.25">
      <c r="A104" s="21"/>
      <c r="B104" s="21"/>
      <c r="C104" s="21"/>
      <c r="D104" s="21"/>
      <c r="E104" s="21"/>
      <c r="F104" s="21"/>
      <c r="G104" s="21"/>
      <c r="H104" s="21"/>
      <c r="I104" s="21"/>
      <c r="J104" s="21"/>
      <c r="K104" s="21"/>
      <c r="L104" s="21"/>
      <c r="M104" s="21"/>
      <c r="N104" s="21"/>
      <c r="O104" s="21"/>
      <c r="P104" s="21"/>
      <c r="Q104" s="21"/>
      <c r="R104" s="21"/>
      <c r="S104" s="21"/>
      <c r="T104" s="21"/>
    </row>
    <row r="105" spans="1:20" ht="14.25">
      <c r="A105" s="21"/>
      <c r="B105" s="21"/>
      <c r="C105" s="21"/>
      <c r="D105" s="21"/>
      <c r="E105" s="21"/>
      <c r="F105" s="21"/>
      <c r="G105" s="21"/>
      <c r="H105" s="21"/>
      <c r="I105" s="21"/>
      <c r="J105" s="21"/>
      <c r="K105" s="21"/>
      <c r="L105" s="21"/>
      <c r="M105" s="21"/>
      <c r="N105" s="21"/>
      <c r="O105" s="21"/>
      <c r="P105" s="21"/>
      <c r="Q105" s="21"/>
      <c r="R105" s="21"/>
      <c r="S105" s="21"/>
      <c r="T105" s="21"/>
    </row>
    <row r="106" spans="1:20" ht="14.25">
      <c r="A106" s="21"/>
      <c r="B106" s="21"/>
      <c r="C106" s="21"/>
      <c r="D106" s="21"/>
      <c r="E106" s="21"/>
      <c r="F106" s="21"/>
      <c r="G106" s="21"/>
      <c r="H106" s="21"/>
      <c r="I106" s="21"/>
      <c r="J106" s="21"/>
      <c r="K106" s="21"/>
      <c r="L106" s="21"/>
      <c r="M106" s="21"/>
      <c r="N106" s="21"/>
      <c r="O106" s="21"/>
      <c r="P106" s="21"/>
      <c r="Q106" s="21"/>
      <c r="R106" s="21"/>
      <c r="S106" s="21"/>
      <c r="T106" s="21"/>
    </row>
    <row r="107" spans="1:20" ht="14.25">
      <c r="A107" s="21"/>
      <c r="B107" s="21"/>
      <c r="C107" s="21"/>
      <c r="D107" s="21"/>
      <c r="E107" s="21"/>
      <c r="F107" s="21"/>
      <c r="G107" s="21"/>
      <c r="H107" s="21"/>
      <c r="I107" s="21"/>
      <c r="J107" s="21"/>
      <c r="K107" s="21"/>
      <c r="L107" s="21"/>
      <c r="M107" s="21"/>
      <c r="N107" s="21"/>
      <c r="O107" s="21"/>
      <c r="P107" s="21"/>
      <c r="Q107" s="21"/>
      <c r="R107" s="21"/>
      <c r="S107" s="21"/>
      <c r="T107" s="21"/>
    </row>
    <row r="108" spans="1:20" ht="14.25">
      <c r="A108" s="21"/>
      <c r="B108" s="21"/>
      <c r="C108" s="21"/>
      <c r="D108" s="21"/>
      <c r="E108" s="21"/>
      <c r="F108" s="21"/>
      <c r="G108" s="21"/>
      <c r="H108" s="21"/>
      <c r="I108" s="21"/>
      <c r="J108" s="21"/>
      <c r="K108" s="21"/>
      <c r="L108" s="21"/>
      <c r="M108" s="21"/>
      <c r="N108" s="21"/>
      <c r="O108" s="21"/>
      <c r="P108" s="21"/>
      <c r="Q108" s="21"/>
      <c r="R108" s="21"/>
      <c r="S108" s="21"/>
      <c r="T108" s="21"/>
    </row>
    <row r="109" spans="1:20" ht="14.25">
      <c r="A109" s="21"/>
      <c r="B109" s="21"/>
      <c r="C109" s="21"/>
      <c r="D109" s="21"/>
      <c r="E109" s="21"/>
      <c r="F109" s="21"/>
      <c r="G109" s="21"/>
      <c r="H109" s="21"/>
      <c r="I109" s="21"/>
      <c r="J109" s="21"/>
      <c r="K109" s="21"/>
      <c r="L109" s="21"/>
      <c r="M109" s="21"/>
      <c r="N109" s="21"/>
      <c r="O109" s="21"/>
      <c r="P109" s="21"/>
      <c r="Q109" s="21"/>
      <c r="R109" s="21"/>
      <c r="S109" s="21"/>
      <c r="T109" s="21"/>
    </row>
    <row r="110" spans="1:20" ht="14.25">
      <c r="A110" s="21"/>
      <c r="B110" s="21"/>
      <c r="C110" s="21"/>
      <c r="D110" s="21"/>
      <c r="E110" s="21"/>
      <c r="F110" s="21"/>
      <c r="G110" s="21"/>
      <c r="H110" s="21"/>
      <c r="I110" s="21"/>
      <c r="J110" s="21"/>
      <c r="K110" s="21"/>
      <c r="L110" s="21"/>
      <c r="M110" s="21"/>
      <c r="N110" s="21"/>
      <c r="O110" s="21"/>
      <c r="P110" s="21"/>
      <c r="Q110" s="21"/>
      <c r="R110" s="21"/>
      <c r="S110" s="21"/>
      <c r="T110" s="21"/>
    </row>
    <row r="111" spans="1:20" ht="14.25">
      <c r="A111" s="21"/>
      <c r="B111" s="21"/>
      <c r="C111" s="21"/>
      <c r="D111" s="21"/>
      <c r="E111" s="21"/>
      <c r="F111" s="21"/>
      <c r="G111" s="21"/>
      <c r="H111" s="21"/>
      <c r="I111" s="21"/>
      <c r="J111" s="21"/>
      <c r="K111" s="21"/>
      <c r="L111" s="21"/>
      <c r="M111" s="21"/>
      <c r="N111" s="21"/>
      <c r="O111" s="21"/>
      <c r="P111" s="21"/>
      <c r="Q111" s="21"/>
      <c r="R111" s="21"/>
      <c r="S111" s="21"/>
      <c r="T111" s="21"/>
    </row>
    <row r="112" spans="1:20" ht="14.25">
      <c r="A112" s="21"/>
      <c r="B112" s="21"/>
      <c r="C112" s="21"/>
      <c r="D112" s="21"/>
      <c r="E112" s="21"/>
      <c r="F112" s="21"/>
      <c r="G112" s="21"/>
      <c r="H112" s="21"/>
      <c r="I112" s="21"/>
      <c r="J112" s="21"/>
      <c r="K112" s="21"/>
      <c r="L112" s="21"/>
      <c r="M112" s="21"/>
      <c r="N112" s="21"/>
      <c r="O112" s="21"/>
      <c r="P112" s="21"/>
      <c r="Q112" s="21"/>
      <c r="R112" s="21"/>
      <c r="S112" s="21"/>
      <c r="T112" s="21"/>
    </row>
    <row r="113" spans="1:20" ht="14.25">
      <c r="A113" s="21"/>
      <c r="B113" s="21"/>
      <c r="C113" s="21"/>
      <c r="D113" s="21"/>
      <c r="E113" s="21"/>
      <c r="F113" s="21"/>
      <c r="G113" s="21"/>
      <c r="H113" s="21"/>
      <c r="I113" s="21"/>
      <c r="J113" s="21"/>
      <c r="K113" s="21"/>
      <c r="L113" s="21"/>
      <c r="M113" s="21"/>
      <c r="N113" s="21"/>
      <c r="O113" s="21"/>
      <c r="P113" s="21"/>
      <c r="Q113" s="21"/>
      <c r="R113" s="21"/>
      <c r="S113" s="21"/>
      <c r="T113" s="21"/>
    </row>
    <row r="114" spans="1:20" ht="14.25">
      <c r="A114" s="21"/>
      <c r="B114" s="21"/>
      <c r="C114" s="21"/>
      <c r="D114" s="21"/>
      <c r="E114" s="21"/>
      <c r="F114" s="21"/>
      <c r="G114" s="21"/>
      <c r="H114" s="21"/>
      <c r="I114" s="21"/>
      <c r="J114" s="21"/>
      <c r="K114" s="21"/>
      <c r="L114" s="21"/>
      <c r="M114" s="21"/>
      <c r="N114" s="21"/>
      <c r="O114" s="21"/>
      <c r="P114" s="21"/>
      <c r="Q114" s="21"/>
      <c r="R114" s="21"/>
      <c r="S114" s="21"/>
      <c r="T114" s="21"/>
    </row>
    <row r="115" spans="1:20" ht="14.25">
      <c r="A115" s="21"/>
      <c r="B115" s="21"/>
      <c r="C115" s="21"/>
      <c r="D115" s="21"/>
      <c r="E115" s="21"/>
      <c r="F115" s="21"/>
      <c r="G115" s="21"/>
      <c r="H115" s="21"/>
      <c r="I115" s="21"/>
      <c r="J115" s="21"/>
      <c r="K115" s="21"/>
      <c r="L115" s="21"/>
      <c r="M115" s="21"/>
      <c r="N115" s="21"/>
      <c r="O115" s="21"/>
      <c r="P115" s="21"/>
      <c r="Q115" s="21"/>
      <c r="R115" s="21"/>
      <c r="S115" s="21"/>
      <c r="T115" s="21"/>
    </row>
    <row r="116" spans="1:20" ht="14.25">
      <c r="A116" s="21"/>
      <c r="B116" s="21"/>
      <c r="C116" s="21"/>
      <c r="D116" s="21"/>
      <c r="E116" s="21"/>
      <c r="F116" s="21"/>
      <c r="G116" s="21"/>
      <c r="H116" s="21"/>
      <c r="I116" s="21"/>
      <c r="J116" s="21"/>
      <c r="K116" s="21"/>
      <c r="L116" s="21"/>
      <c r="M116" s="21"/>
      <c r="N116" s="21"/>
      <c r="O116" s="21"/>
      <c r="P116" s="21"/>
      <c r="Q116" s="21"/>
      <c r="R116" s="21"/>
      <c r="S116" s="21"/>
      <c r="T116" s="21"/>
    </row>
    <row r="117" spans="1:20" ht="14.25">
      <c r="A117" s="21"/>
      <c r="B117" s="21"/>
      <c r="C117" s="21"/>
      <c r="D117" s="21"/>
      <c r="E117" s="21"/>
      <c r="F117" s="21"/>
      <c r="G117" s="21"/>
      <c r="H117" s="21"/>
      <c r="I117" s="21"/>
      <c r="J117" s="21"/>
      <c r="K117" s="21"/>
      <c r="L117" s="21"/>
      <c r="M117" s="21"/>
      <c r="N117" s="21"/>
      <c r="O117" s="21"/>
      <c r="P117" s="21"/>
      <c r="Q117" s="21"/>
      <c r="R117" s="21"/>
      <c r="S117" s="21"/>
      <c r="T117" s="21"/>
    </row>
    <row r="118" spans="1:20" ht="14.25">
      <c r="A118" s="21"/>
      <c r="B118" s="21"/>
      <c r="C118" s="21"/>
      <c r="D118" s="21"/>
      <c r="E118" s="21"/>
      <c r="F118" s="21"/>
      <c r="G118" s="21"/>
      <c r="H118" s="21"/>
      <c r="I118" s="21"/>
      <c r="J118" s="21"/>
      <c r="K118" s="21"/>
      <c r="L118" s="21"/>
      <c r="M118" s="21"/>
      <c r="N118" s="21"/>
      <c r="O118" s="21"/>
      <c r="P118" s="21"/>
      <c r="Q118" s="21"/>
      <c r="R118" s="21"/>
      <c r="S118" s="21"/>
      <c r="T118" s="21"/>
    </row>
    <row r="119" spans="1:20" ht="14.25">
      <c r="A119" s="21"/>
      <c r="B119" s="21"/>
      <c r="C119" s="21"/>
      <c r="D119" s="21"/>
      <c r="E119" s="21"/>
      <c r="F119" s="21"/>
      <c r="G119" s="21"/>
      <c r="H119" s="21"/>
      <c r="I119" s="21"/>
      <c r="J119" s="21"/>
      <c r="K119" s="21"/>
      <c r="L119" s="21"/>
      <c r="M119" s="21"/>
      <c r="N119" s="21"/>
      <c r="O119" s="21"/>
      <c r="P119" s="21"/>
      <c r="Q119" s="21"/>
      <c r="R119" s="21"/>
      <c r="S119" s="21"/>
      <c r="T119" s="21"/>
    </row>
    <row r="120" spans="1:20" ht="14.25">
      <c r="A120" s="21"/>
      <c r="B120" s="21"/>
      <c r="C120" s="21"/>
      <c r="D120" s="21"/>
      <c r="E120" s="21"/>
      <c r="F120" s="21"/>
      <c r="G120" s="21"/>
      <c r="H120" s="21"/>
      <c r="I120" s="21"/>
      <c r="J120" s="21"/>
      <c r="K120" s="21"/>
      <c r="L120" s="21"/>
      <c r="M120" s="21"/>
      <c r="N120" s="21"/>
      <c r="O120" s="21"/>
      <c r="P120" s="21"/>
      <c r="Q120" s="21"/>
      <c r="R120" s="21"/>
      <c r="S120" s="21"/>
      <c r="T120" s="21"/>
    </row>
    <row r="121" spans="1:20" ht="14.25">
      <c r="A121" s="21"/>
      <c r="B121" s="21"/>
      <c r="C121" s="21"/>
      <c r="D121" s="21"/>
      <c r="E121" s="21"/>
      <c r="F121" s="21"/>
      <c r="G121" s="21"/>
      <c r="H121" s="21"/>
      <c r="I121" s="21"/>
      <c r="J121" s="21"/>
      <c r="K121" s="21"/>
      <c r="L121" s="21"/>
      <c r="M121" s="21"/>
      <c r="N121" s="21"/>
      <c r="O121" s="21"/>
      <c r="P121" s="21"/>
      <c r="Q121" s="21"/>
      <c r="R121" s="21"/>
      <c r="S121" s="21"/>
      <c r="T121" s="21"/>
    </row>
    <row r="122" spans="1:20" ht="14.25">
      <c r="A122" s="21"/>
      <c r="B122" s="21"/>
      <c r="C122" s="21"/>
      <c r="D122" s="21"/>
      <c r="E122" s="21"/>
      <c r="F122" s="21"/>
      <c r="G122" s="21"/>
      <c r="H122" s="21"/>
      <c r="I122" s="21"/>
      <c r="J122" s="21"/>
      <c r="K122" s="21"/>
      <c r="L122" s="21"/>
      <c r="M122" s="21"/>
      <c r="N122" s="21"/>
      <c r="O122" s="21"/>
      <c r="P122" s="21"/>
      <c r="Q122" s="21"/>
      <c r="R122" s="21"/>
      <c r="S122" s="21"/>
      <c r="T122" s="21"/>
    </row>
    <row r="123" spans="1:20" ht="14.25">
      <c r="A123" s="21"/>
      <c r="B123" s="21"/>
      <c r="C123" s="21"/>
      <c r="D123" s="21"/>
      <c r="E123" s="21"/>
      <c r="F123" s="21"/>
      <c r="G123" s="21"/>
      <c r="H123" s="21"/>
      <c r="I123" s="21"/>
      <c r="J123" s="21"/>
      <c r="K123" s="21"/>
      <c r="L123" s="21"/>
      <c r="M123" s="21"/>
      <c r="N123" s="21"/>
      <c r="O123" s="21"/>
      <c r="P123" s="21"/>
      <c r="Q123" s="21"/>
      <c r="R123" s="21"/>
      <c r="S123" s="21"/>
      <c r="T123" s="21"/>
    </row>
    <row r="124" spans="1:20" ht="14.25">
      <c r="A124" s="21"/>
      <c r="B124" s="21"/>
      <c r="C124" s="21"/>
      <c r="D124" s="21"/>
      <c r="E124" s="21"/>
      <c r="F124" s="21"/>
      <c r="G124" s="21"/>
      <c r="H124" s="21"/>
      <c r="I124" s="21"/>
      <c r="J124" s="21"/>
      <c r="K124" s="21"/>
      <c r="L124" s="21"/>
      <c r="M124" s="21"/>
      <c r="N124" s="21"/>
      <c r="O124" s="21"/>
      <c r="P124" s="21"/>
      <c r="Q124" s="21"/>
      <c r="R124" s="21"/>
      <c r="S124" s="21"/>
      <c r="T124" s="21"/>
    </row>
    <row r="125" spans="1:20" ht="14.25">
      <c r="A125" s="21"/>
      <c r="B125" s="21"/>
      <c r="C125" s="21"/>
      <c r="D125" s="21"/>
      <c r="E125" s="21"/>
      <c r="F125" s="21"/>
      <c r="G125" s="21"/>
      <c r="H125" s="21"/>
      <c r="I125" s="21"/>
      <c r="J125" s="21"/>
      <c r="K125" s="21"/>
      <c r="L125" s="21"/>
      <c r="M125" s="21"/>
      <c r="N125" s="21"/>
      <c r="O125" s="21"/>
      <c r="P125" s="21"/>
      <c r="Q125" s="21"/>
      <c r="R125" s="21"/>
      <c r="S125" s="21"/>
      <c r="T125" s="21"/>
    </row>
    <row r="126" spans="1:20" ht="14.25">
      <c r="A126" s="21"/>
      <c r="B126" s="21"/>
      <c r="C126" s="21"/>
      <c r="D126" s="21"/>
      <c r="E126" s="21"/>
      <c r="F126" s="21"/>
      <c r="G126" s="21"/>
      <c r="H126" s="21"/>
      <c r="I126" s="21"/>
      <c r="J126" s="21"/>
      <c r="K126" s="21"/>
      <c r="L126" s="21"/>
      <c r="M126" s="21"/>
      <c r="N126" s="21"/>
      <c r="O126" s="21"/>
      <c r="P126" s="21"/>
      <c r="Q126" s="21"/>
      <c r="R126" s="21"/>
      <c r="S126" s="21"/>
      <c r="T126" s="21"/>
    </row>
    <row r="127" spans="1:20" ht="14.25">
      <c r="A127" s="21"/>
      <c r="B127" s="21"/>
      <c r="C127" s="21"/>
      <c r="D127" s="21"/>
      <c r="E127" s="21"/>
      <c r="F127" s="21"/>
      <c r="G127" s="21"/>
      <c r="H127" s="21"/>
      <c r="I127" s="21"/>
      <c r="J127" s="21"/>
      <c r="K127" s="21"/>
      <c r="L127" s="21"/>
      <c r="M127" s="21"/>
      <c r="N127" s="21"/>
      <c r="O127" s="21"/>
      <c r="P127" s="21"/>
      <c r="Q127" s="21"/>
      <c r="R127" s="21"/>
      <c r="S127" s="21"/>
      <c r="T127" s="21"/>
    </row>
    <row r="128" spans="16:20" ht="14.25">
      <c r="P128" s="21"/>
      <c r="Q128" s="21"/>
      <c r="R128" s="21"/>
      <c r="S128" s="21"/>
      <c r="T128" s="21"/>
    </row>
    <row r="129" spans="16:20" ht="14.25">
      <c r="P129" s="21"/>
      <c r="Q129" s="21"/>
      <c r="R129" s="21"/>
      <c r="S129" s="21"/>
      <c r="T129" s="21"/>
    </row>
    <row r="130" spans="16:20" ht="14.25">
      <c r="P130" s="21"/>
      <c r="Q130" s="21"/>
      <c r="R130" s="21"/>
      <c r="S130" s="21"/>
      <c r="T130" s="21"/>
    </row>
    <row r="131" spans="16:20" ht="14.25">
      <c r="P131" s="21"/>
      <c r="Q131" s="21"/>
      <c r="R131" s="21"/>
      <c r="S131" s="21"/>
      <c r="T131" s="21"/>
    </row>
    <row r="132" spans="16:20" ht="14.25">
      <c r="P132" s="21"/>
      <c r="Q132" s="21"/>
      <c r="R132" s="21"/>
      <c r="S132" s="21"/>
      <c r="T132" s="21"/>
    </row>
    <row r="133" spans="16:20" ht="14.25">
      <c r="P133" s="21"/>
      <c r="Q133" s="21"/>
      <c r="R133" s="21"/>
      <c r="S133" s="21"/>
      <c r="T133" s="21"/>
    </row>
    <row r="134" spans="16:20" ht="14.25">
      <c r="P134" s="21"/>
      <c r="Q134" s="21"/>
      <c r="R134" s="21"/>
      <c r="S134" s="21"/>
      <c r="T134" s="21"/>
    </row>
    <row r="135" spans="16:20" ht="14.25">
      <c r="P135" s="21"/>
      <c r="Q135" s="21"/>
      <c r="R135" s="21"/>
      <c r="S135" s="21"/>
      <c r="T135" s="21"/>
    </row>
    <row r="136" spans="16:20" ht="14.25">
      <c r="P136" s="21"/>
      <c r="Q136" s="21"/>
      <c r="R136" s="21"/>
      <c r="S136" s="21"/>
      <c r="T136" s="21"/>
    </row>
    <row r="137" spans="16:20" ht="14.25">
      <c r="P137" s="21"/>
      <c r="Q137" s="21"/>
      <c r="R137" s="21"/>
      <c r="S137" s="21"/>
      <c r="T137" s="21"/>
    </row>
    <row r="138" spans="16:20" ht="14.25">
      <c r="P138" s="21"/>
      <c r="Q138" s="21"/>
      <c r="R138" s="21"/>
      <c r="S138" s="21"/>
      <c r="T138" s="21"/>
    </row>
    <row r="139" spans="16:20" ht="14.25">
      <c r="P139" s="21"/>
      <c r="Q139" s="21"/>
      <c r="R139" s="21"/>
      <c r="S139" s="21"/>
      <c r="T139" s="21"/>
    </row>
    <row r="140" spans="16:20" ht="14.25">
      <c r="P140" s="21"/>
      <c r="Q140" s="21"/>
      <c r="R140" s="21"/>
      <c r="S140" s="21"/>
      <c r="T140" s="21"/>
    </row>
    <row r="141" spans="16:20" ht="14.25">
      <c r="P141" s="21"/>
      <c r="Q141" s="21"/>
      <c r="R141" s="21"/>
      <c r="S141" s="21"/>
      <c r="T141" s="21"/>
    </row>
    <row r="142" spans="16:20" ht="14.25">
      <c r="P142" s="21"/>
      <c r="Q142" s="21"/>
      <c r="R142" s="21"/>
      <c r="S142" s="21"/>
      <c r="T142" s="21"/>
    </row>
  </sheetData>
  <sheetProtection/>
  <mergeCells count="13">
    <mergeCell ref="K10:K12"/>
    <mergeCell ref="F11:G11"/>
    <mergeCell ref="H11:I11"/>
    <mergeCell ref="J4:K8"/>
    <mergeCell ref="C26:C28"/>
    <mergeCell ref="G26:G28"/>
    <mergeCell ref="A10:A12"/>
    <mergeCell ref="J10:J12"/>
    <mergeCell ref="C10:C12"/>
    <mergeCell ref="D10:D12"/>
    <mergeCell ref="F10:G10"/>
    <mergeCell ref="H10:I10"/>
    <mergeCell ref="B10:B12"/>
  </mergeCells>
  <printOptions horizontalCentered="1" verticalCentered="1"/>
  <pageMargins left="0" right="0" top="0" bottom="0" header="0.511811023622047" footer="0.275590551181102"/>
  <pageSetup horizontalDpi="600" verticalDpi="600" orientation="landscape" paperSize="9" scale="85" r:id="rId1"/>
  <headerFooter alignWithMargins="0">
    <oddFooter>&amp;R1.A - &amp;P</oddFooter>
  </headerFooter>
</worksheet>
</file>

<file path=xl/worksheets/sheet10.xml><?xml version="1.0" encoding="utf-8"?>
<worksheet xmlns="http://schemas.openxmlformats.org/spreadsheetml/2006/main" xmlns:r="http://schemas.openxmlformats.org/officeDocument/2006/relationships">
  <dimension ref="A3:G58"/>
  <sheetViews>
    <sheetView tabSelected="1" zoomScalePageLayoutView="0" workbookViewId="0" topLeftCell="A1">
      <selection activeCell="A17" sqref="A17:G17"/>
    </sheetView>
  </sheetViews>
  <sheetFormatPr defaultColWidth="9.140625" defaultRowHeight="12.75"/>
  <cols>
    <col min="1" max="1" width="30.57421875" style="0" customWidth="1"/>
    <col min="2" max="2" width="36.421875" style="0" customWidth="1"/>
    <col min="3" max="3" width="15.00390625" style="0" customWidth="1"/>
    <col min="4" max="4" width="14.00390625" style="0" customWidth="1"/>
    <col min="5" max="5" width="15.140625" style="0" customWidth="1"/>
    <col min="6" max="6" width="13.140625" style="0" customWidth="1"/>
    <col min="7" max="7" width="12.57421875" style="0" customWidth="1"/>
  </cols>
  <sheetData>
    <row r="2" ht="13.5" thickBot="1"/>
    <row r="3" spans="1:7" ht="18.75" thickBot="1">
      <c r="A3" s="949" t="s">
        <v>224</v>
      </c>
      <c r="B3" s="950"/>
      <c r="C3" s="950"/>
      <c r="D3" s="950"/>
      <c r="E3" s="950"/>
      <c r="F3" s="950"/>
      <c r="G3" s="951"/>
    </row>
    <row r="4" spans="1:7" ht="15" thickBot="1">
      <c r="A4" s="490" t="s">
        <v>29</v>
      </c>
      <c r="B4" s="491" t="s">
        <v>220</v>
      </c>
      <c r="C4" s="952">
        <f>'[1]PSHIP3'!B57</f>
        <v>0</v>
      </c>
      <c r="D4" s="953"/>
      <c r="E4" s="953"/>
      <c r="F4" s="953"/>
      <c r="G4" s="954"/>
    </row>
    <row r="5" spans="1:7" ht="16.5" thickBot="1">
      <c r="A5" s="492" t="s">
        <v>225</v>
      </c>
      <c r="B5" s="493"/>
      <c r="C5" s="494"/>
      <c r="D5" s="494"/>
      <c r="E5" s="494"/>
      <c r="F5" s="494"/>
      <c r="G5" s="495"/>
    </row>
    <row r="6" spans="1:7" ht="57" customHeight="1" thickBot="1">
      <c r="A6" s="955" t="s">
        <v>262</v>
      </c>
      <c r="B6" s="956"/>
      <c r="C6" s="956"/>
      <c r="D6" s="956"/>
      <c r="E6" s="956"/>
      <c r="F6" s="956"/>
      <c r="G6" s="957"/>
    </row>
    <row r="7" spans="1:7" ht="13.5" thickBot="1">
      <c r="A7" s="496" t="s">
        <v>226</v>
      </c>
      <c r="B7" s="497"/>
      <c r="C7" s="497"/>
      <c r="D7" s="498"/>
      <c r="E7" s="499"/>
      <c r="F7" s="499"/>
      <c r="G7" s="500"/>
    </row>
    <row r="8" spans="1:7" ht="12.75">
      <c r="A8" s="958" t="s">
        <v>227</v>
      </c>
      <c r="B8" s="959"/>
      <c r="C8" s="959"/>
      <c r="D8" s="959"/>
      <c r="E8" s="959"/>
      <c r="F8" s="959"/>
      <c r="G8" s="960"/>
    </row>
    <row r="9" spans="1:7" ht="13.5" thickBot="1">
      <c r="A9" s="961"/>
      <c r="B9" s="962"/>
      <c r="C9" s="962"/>
      <c r="D9" s="962"/>
      <c r="E9" s="962"/>
      <c r="F9" s="962"/>
      <c r="G9" s="963"/>
    </row>
    <row r="10" spans="1:7" ht="13.5" thickBot="1">
      <c r="A10" s="501" t="s">
        <v>228</v>
      </c>
      <c r="B10" s="502"/>
      <c r="C10" s="503"/>
      <c r="D10" s="499"/>
      <c r="E10" s="499"/>
      <c r="F10" s="499"/>
      <c r="G10" s="500"/>
    </row>
    <row r="11" spans="1:7" ht="12.75">
      <c r="A11" s="958" t="s">
        <v>229</v>
      </c>
      <c r="B11" s="959"/>
      <c r="C11" s="959"/>
      <c r="D11" s="959"/>
      <c r="E11" s="959"/>
      <c r="F11" s="959"/>
      <c r="G11" s="960"/>
    </row>
    <row r="12" spans="1:7" ht="13.5" thickBot="1">
      <c r="A12" s="961"/>
      <c r="B12" s="962"/>
      <c r="C12" s="962"/>
      <c r="D12" s="962"/>
      <c r="E12" s="962"/>
      <c r="F12" s="962"/>
      <c r="G12" s="963"/>
    </row>
    <row r="13" spans="1:7" ht="13.5" thickBot="1">
      <c r="A13" s="501" t="s">
        <v>230</v>
      </c>
      <c r="B13" s="502"/>
      <c r="C13" s="502"/>
      <c r="D13" s="503"/>
      <c r="E13" s="494"/>
      <c r="F13" s="494"/>
      <c r="G13" s="495"/>
    </row>
    <row r="14" spans="1:7" ht="15" thickBot="1">
      <c r="A14" s="504" t="s">
        <v>231</v>
      </c>
      <c r="B14" s="494"/>
      <c r="C14" s="494"/>
      <c r="D14" s="494"/>
      <c r="E14" s="494"/>
      <c r="F14" s="494"/>
      <c r="G14" s="495"/>
    </row>
    <row r="15" spans="1:7" ht="28.5" customHeight="1">
      <c r="A15" s="964" t="s">
        <v>273</v>
      </c>
      <c r="B15" s="965"/>
      <c r="C15" s="965"/>
      <c r="D15" s="965"/>
      <c r="E15" s="965"/>
      <c r="F15" s="965"/>
      <c r="G15" s="966"/>
    </row>
    <row r="16" spans="1:7" ht="12.75">
      <c r="A16" s="967" t="s">
        <v>232</v>
      </c>
      <c r="B16" s="968"/>
      <c r="C16" s="968"/>
      <c r="D16" s="968"/>
      <c r="E16" s="968"/>
      <c r="F16" s="968"/>
      <c r="G16" s="969"/>
    </row>
    <row r="17" spans="1:7" ht="27" customHeight="1">
      <c r="A17" s="967" t="s">
        <v>277</v>
      </c>
      <c r="B17" s="968"/>
      <c r="C17" s="968"/>
      <c r="D17" s="968"/>
      <c r="E17" s="968"/>
      <c r="F17" s="968"/>
      <c r="G17" s="969"/>
    </row>
    <row r="18" spans="1:7" ht="26.25" customHeight="1">
      <c r="A18" s="970" t="s">
        <v>233</v>
      </c>
      <c r="B18" s="971"/>
      <c r="C18" s="971"/>
      <c r="D18" s="971"/>
      <c r="E18" s="971"/>
      <c r="F18" s="971"/>
      <c r="G18" s="972"/>
    </row>
    <row r="19" spans="1:7" ht="25.5" customHeight="1">
      <c r="A19" s="967" t="s">
        <v>234</v>
      </c>
      <c r="B19" s="968"/>
      <c r="C19" s="968"/>
      <c r="D19" s="968"/>
      <c r="E19" s="968"/>
      <c r="F19" s="968"/>
      <c r="G19" s="969"/>
    </row>
    <row r="20" spans="1:7" ht="12.75">
      <c r="A20" s="967" t="s">
        <v>235</v>
      </c>
      <c r="B20" s="968"/>
      <c r="C20" s="968"/>
      <c r="D20" s="968"/>
      <c r="E20" s="968"/>
      <c r="F20" s="968"/>
      <c r="G20" s="969"/>
    </row>
    <row r="21" spans="1:7" ht="12.75">
      <c r="A21" s="967" t="s">
        <v>236</v>
      </c>
      <c r="B21" s="968"/>
      <c r="C21" s="968"/>
      <c r="D21" s="968"/>
      <c r="E21" s="968"/>
      <c r="F21" s="968"/>
      <c r="G21" s="969"/>
    </row>
    <row r="22" spans="1:7" ht="13.5" thickBot="1">
      <c r="A22" s="973" t="s">
        <v>237</v>
      </c>
      <c r="B22" s="974"/>
      <c r="C22" s="974"/>
      <c r="D22" s="974"/>
      <c r="E22" s="974"/>
      <c r="F22" s="974"/>
      <c r="G22" s="975"/>
    </row>
    <row r="23" spans="1:7" ht="16.5" thickBot="1">
      <c r="A23" s="505" t="s">
        <v>238</v>
      </c>
      <c r="B23" s="494"/>
      <c r="C23" s="494"/>
      <c r="D23" s="494"/>
      <c r="E23" s="494"/>
      <c r="F23" s="494"/>
      <c r="G23" s="495"/>
    </row>
    <row r="24" spans="1:7" ht="29.25" customHeight="1">
      <c r="A24" s="964" t="s">
        <v>263</v>
      </c>
      <c r="B24" s="965"/>
      <c r="C24" s="965"/>
      <c r="D24" s="965"/>
      <c r="E24" s="965"/>
      <c r="F24" s="965"/>
      <c r="G24" s="966"/>
    </row>
    <row r="25" spans="1:7" ht="27" customHeight="1">
      <c r="A25" s="970" t="s">
        <v>318</v>
      </c>
      <c r="B25" s="981"/>
      <c r="C25" s="981"/>
      <c r="D25" s="981"/>
      <c r="E25" s="981"/>
      <c r="F25" s="981"/>
      <c r="G25" s="982"/>
    </row>
    <row r="26" spans="1:7" ht="27" customHeight="1">
      <c r="A26" s="967" t="s">
        <v>286</v>
      </c>
      <c r="B26" s="968"/>
      <c r="C26" s="968"/>
      <c r="D26" s="968"/>
      <c r="E26" s="968"/>
      <c r="F26" s="968"/>
      <c r="G26" s="969"/>
    </row>
    <row r="27" spans="1:7" ht="26.25" customHeight="1">
      <c r="A27" s="976" t="s">
        <v>233</v>
      </c>
      <c r="B27" s="977"/>
      <c r="C27" s="977"/>
      <c r="D27" s="977"/>
      <c r="E27" s="977"/>
      <c r="F27" s="977"/>
      <c r="G27" s="978"/>
    </row>
    <row r="28" spans="1:7" ht="25.5" customHeight="1">
      <c r="A28" s="976" t="s">
        <v>288</v>
      </c>
      <c r="B28" s="977"/>
      <c r="C28" s="977"/>
      <c r="D28" s="977"/>
      <c r="E28" s="977"/>
      <c r="F28" s="977"/>
      <c r="G28" s="978"/>
    </row>
    <row r="29" spans="1:7" ht="12.75">
      <c r="A29" s="970" t="s">
        <v>283</v>
      </c>
      <c r="B29" s="971"/>
      <c r="C29" s="971"/>
      <c r="D29" s="971"/>
      <c r="E29" s="971"/>
      <c r="F29" s="971"/>
      <c r="G29" s="972"/>
    </row>
    <row r="30" spans="1:7" ht="12.75">
      <c r="A30" s="976" t="s">
        <v>284</v>
      </c>
      <c r="B30" s="979"/>
      <c r="C30" s="979"/>
      <c r="D30" s="979"/>
      <c r="E30" s="979"/>
      <c r="F30" s="979"/>
      <c r="G30" s="980"/>
    </row>
    <row r="31" spans="1:7" ht="13.5" thickBot="1">
      <c r="A31" s="983" t="s">
        <v>285</v>
      </c>
      <c r="B31" s="984"/>
      <c r="C31" s="984"/>
      <c r="D31" s="984"/>
      <c r="E31" s="984"/>
      <c r="F31" s="984"/>
      <c r="G31" s="985"/>
    </row>
    <row r="32" spans="1:7" ht="15" thickBot="1">
      <c r="A32" s="506" t="s">
        <v>240</v>
      </c>
      <c r="B32" s="494"/>
      <c r="C32" s="494"/>
      <c r="D32" s="494"/>
      <c r="E32" s="494"/>
      <c r="F32" s="494"/>
      <c r="G32" s="495"/>
    </row>
    <row r="33" spans="1:7" ht="25.5" customHeight="1">
      <c r="A33" s="964" t="s">
        <v>287</v>
      </c>
      <c r="B33" s="965"/>
      <c r="C33" s="965"/>
      <c r="D33" s="965"/>
      <c r="E33" s="965"/>
      <c r="F33" s="965"/>
      <c r="G33" s="966"/>
    </row>
    <row r="34" spans="1:7" ht="12.75">
      <c r="A34" s="970" t="s">
        <v>317</v>
      </c>
      <c r="B34" s="971"/>
      <c r="C34" s="971"/>
      <c r="D34" s="971"/>
      <c r="E34" s="971"/>
      <c r="F34" s="971"/>
      <c r="G34" s="972"/>
    </row>
    <row r="35" spans="1:7" ht="24" customHeight="1">
      <c r="A35" s="970" t="s">
        <v>239</v>
      </c>
      <c r="B35" s="971"/>
      <c r="C35" s="971"/>
      <c r="D35" s="971"/>
      <c r="E35" s="971"/>
      <c r="F35" s="971"/>
      <c r="G35" s="972"/>
    </row>
    <row r="36" spans="1:7" ht="27.75" customHeight="1">
      <c r="A36" s="970" t="s">
        <v>241</v>
      </c>
      <c r="B36" s="971"/>
      <c r="C36" s="971"/>
      <c r="D36" s="971"/>
      <c r="E36" s="971"/>
      <c r="F36" s="971"/>
      <c r="G36" s="972"/>
    </row>
    <row r="37" spans="1:7" ht="12.75">
      <c r="A37" s="970" t="s">
        <v>242</v>
      </c>
      <c r="B37" s="971"/>
      <c r="C37" s="971"/>
      <c r="D37" s="971"/>
      <c r="E37" s="971"/>
      <c r="F37" s="971"/>
      <c r="G37" s="972"/>
    </row>
    <row r="38" spans="1:7" ht="12.75">
      <c r="A38" s="986" t="s">
        <v>243</v>
      </c>
      <c r="B38" s="987"/>
      <c r="C38" s="987"/>
      <c r="D38" s="987"/>
      <c r="E38" s="987"/>
      <c r="F38" s="987"/>
      <c r="G38" s="988"/>
    </row>
    <row r="39" spans="1:7" ht="13.5" thickBot="1">
      <c r="A39" s="983" t="s">
        <v>244</v>
      </c>
      <c r="B39" s="984"/>
      <c r="C39" s="984"/>
      <c r="D39" s="984"/>
      <c r="E39" s="984"/>
      <c r="F39" s="984"/>
      <c r="G39" s="985"/>
    </row>
    <row r="40" spans="1:7" ht="15" thickBot="1">
      <c r="A40" s="504" t="s">
        <v>245</v>
      </c>
      <c r="B40" s="494"/>
      <c r="C40" s="494"/>
      <c r="D40" s="494"/>
      <c r="E40" s="494"/>
      <c r="F40" s="494"/>
      <c r="G40" s="495"/>
    </row>
    <row r="41" spans="1:7" ht="26.25" customHeight="1">
      <c r="A41" s="964" t="s">
        <v>287</v>
      </c>
      <c r="B41" s="965"/>
      <c r="C41" s="965"/>
      <c r="D41" s="965"/>
      <c r="E41" s="965"/>
      <c r="F41" s="965"/>
      <c r="G41" s="966"/>
    </row>
    <row r="42" spans="1:7" ht="12.75" customHeight="1">
      <c r="A42" s="989" t="s">
        <v>278</v>
      </c>
      <c r="B42" s="990"/>
      <c r="C42" s="990"/>
      <c r="D42" s="990"/>
      <c r="E42" s="990"/>
      <c r="F42" s="990"/>
      <c r="G42" s="991"/>
    </row>
    <row r="43" spans="1:7" ht="23.25" customHeight="1">
      <c r="A43" s="970" t="s">
        <v>239</v>
      </c>
      <c r="B43" s="971"/>
      <c r="C43" s="971"/>
      <c r="D43" s="971"/>
      <c r="E43" s="971"/>
      <c r="F43" s="971"/>
      <c r="G43" s="972"/>
    </row>
    <row r="44" spans="1:7" ht="28.5" customHeight="1">
      <c r="A44" s="989" t="s">
        <v>246</v>
      </c>
      <c r="B44" s="990"/>
      <c r="C44" s="990"/>
      <c r="D44" s="990"/>
      <c r="E44" s="990"/>
      <c r="F44" s="990"/>
      <c r="G44" s="991"/>
    </row>
    <row r="45" spans="1:7" ht="12.75">
      <c r="A45" s="989" t="s">
        <v>247</v>
      </c>
      <c r="B45" s="990"/>
      <c r="C45" s="990"/>
      <c r="D45" s="990"/>
      <c r="E45" s="990"/>
      <c r="F45" s="990"/>
      <c r="G45" s="991"/>
    </row>
    <row r="46" spans="1:7" ht="12.75">
      <c r="A46" s="986" t="s">
        <v>248</v>
      </c>
      <c r="B46" s="987"/>
      <c r="C46" s="987"/>
      <c r="D46" s="987"/>
      <c r="E46" s="987"/>
      <c r="F46" s="987"/>
      <c r="G46" s="988"/>
    </row>
    <row r="47" spans="1:7" ht="13.5" thickBot="1">
      <c r="A47" s="998" t="s">
        <v>249</v>
      </c>
      <c r="B47" s="999"/>
      <c r="C47" s="999"/>
      <c r="D47" s="999"/>
      <c r="E47" s="999"/>
      <c r="F47" s="999"/>
      <c r="G47" s="1000"/>
    </row>
    <row r="48" spans="1:7" ht="13.5" customHeight="1" thickBot="1">
      <c r="A48" s="507" t="s">
        <v>250</v>
      </c>
      <c r="B48" s="508"/>
      <c r="C48" s="508"/>
      <c r="D48" s="509"/>
      <c r="E48" s="510"/>
      <c r="F48" s="510"/>
      <c r="G48" s="511"/>
    </row>
    <row r="49" spans="1:7" ht="12.75" customHeight="1">
      <c r="A49" s="1001" t="s">
        <v>265</v>
      </c>
      <c r="B49" s="1002"/>
      <c r="C49" s="1002"/>
      <c r="D49" s="1002"/>
      <c r="E49" s="1002"/>
      <c r="F49" s="1002"/>
      <c r="G49" s="1003"/>
    </row>
    <row r="50" spans="1:7" ht="12.75" customHeight="1">
      <c r="A50" s="992" t="s">
        <v>251</v>
      </c>
      <c r="B50" s="993"/>
      <c r="C50" s="993"/>
      <c r="D50" s="993"/>
      <c r="E50" s="993"/>
      <c r="F50" s="993"/>
      <c r="G50" s="994"/>
    </row>
    <row r="51" spans="1:7" ht="12" customHeight="1">
      <c r="A51" s="1004" t="s">
        <v>264</v>
      </c>
      <c r="B51" s="1005"/>
      <c r="C51" s="1006"/>
      <c r="D51" s="525"/>
      <c r="E51" s="526"/>
      <c r="F51" s="526"/>
      <c r="G51" s="527"/>
    </row>
    <row r="52" spans="1:7" ht="12.75" customHeight="1">
      <c r="A52" s="992" t="s">
        <v>252</v>
      </c>
      <c r="B52" s="993"/>
      <c r="C52" s="993"/>
      <c r="D52" s="993"/>
      <c r="E52" s="993"/>
      <c r="F52" s="993"/>
      <c r="G52" s="994"/>
    </row>
    <row r="53" spans="1:7" ht="12.75" customHeight="1">
      <c r="A53" s="992" t="s">
        <v>253</v>
      </c>
      <c r="B53" s="993"/>
      <c r="C53" s="993"/>
      <c r="D53" s="993"/>
      <c r="E53" s="993"/>
      <c r="F53" s="993"/>
      <c r="G53" s="994"/>
    </row>
    <row r="54" spans="1:7" ht="12.75" customHeight="1" thickBot="1">
      <c r="A54" s="995" t="s">
        <v>254</v>
      </c>
      <c r="B54" s="996"/>
      <c r="C54" s="996"/>
      <c r="D54" s="996"/>
      <c r="E54" s="996"/>
      <c r="F54" s="996"/>
      <c r="G54" s="997"/>
    </row>
    <row r="55" spans="1:7" ht="29.25" customHeight="1" thickBot="1">
      <c r="A55" s="621" t="s">
        <v>255</v>
      </c>
      <c r="B55" s="620" t="s">
        <v>257</v>
      </c>
      <c r="C55" s="528" t="s">
        <v>256</v>
      </c>
      <c r="D55" s="617" t="s">
        <v>280</v>
      </c>
      <c r="E55" s="512"/>
      <c r="F55" s="512"/>
      <c r="G55" s="512"/>
    </row>
    <row r="56" spans="1:7" ht="12.75">
      <c r="A56" s="513" t="s">
        <v>258</v>
      </c>
      <c r="B56" s="515" t="s">
        <v>259</v>
      </c>
      <c r="C56" s="514" t="s">
        <v>304</v>
      </c>
      <c r="D56" s="515" t="s">
        <v>168</v>
      </c>
      <c r="E56" s="512"/>
      <c r="F56" s="512"/>
      <c r="G56" s="512"/>
    </row>
    <row r="57" spans="1:7" ht="12.75" customHeight="1">
      <c r="A57" s="516" t="s">
        <v>260</v>
      </c>
      <c r="B57" s="518"/>
      <c r="C57" s="517"/>
      <c r="D57" s="518"/>
      <c r="E57" s="512"/>
      <c r="F57" s="512"/>
      <c r="G57" s="512"/>
    </row>
    <row r="58" spans="1:7" ht="13.5" thickBot="1">
      <c r="A58" s="519" t="s">
        <v>261</v>
      </c>
      <c r="B58" s="521" t="s">
        <v>314</v>
      </c>
      <c r="C58" s="520" t="s">
        <v>314</v>
      </c>
      <c r="D58" s="521" t="s">
        <v>314</v>
      </c>
      <c r="E58" s="512"/>
      <c r="F58" s="512"/>
      <c r="G58" s="512"/>
    </row>
    <row r="61" ht="12.75" customHeight="1"/>
  </sheetData>
  <sheetProtection/>
  <mergeCells count="41">
    <mergeCell ref="A52:G52"/>
    <mergeCell ref="A53:G53"/>
    <mergeCell ref="A54:G54"/>
    <mergeCell ref="A45:G45"/>
    <mergeCell ref="A46:G46"/>
    <mergeCell ref="A47:G47"/>
    <mergeCell ref="A49:G49"/>
    <mergeCell ref="A50:G50"/>
    <mergeCell ref="A51:C51"/>
    <mergeCell ref="A38:G38"/>
    <mergeCell ref="A39:G39"/>
    <mergeCell ref="A41:G41"/>
    <mergeCell ref="A42:G42"/>
    <mergeCell ref="A43:G43"/>
    <mergeCell ref="A44:G44"/>
    <mergeCell ref="A31:G31"/>
    <mergeCell ref="A33:G33"/>
    <mergeCell ref="A34:G34"/>
    <mergeCell ref="A35:G35"/>
    <mergeCell ref="A36:G36"/>
    <mergeCell ref="A37:G37"/>
    <mergeCell ref="A22:G22"/>
    <mergeCell ref="A24:G24"/>
    <mergeCell ref="A27:G27"/>
    <mergeCell ref="A28:G28"/>
    <mergeCell ref="A29:G29"/>
    <mergeCell ref="A30:G30"/>
    <mergeCell ref="A25:G25"/>
    <mergeCell ref="A26:G26"/>
    <mergeCell ref="A16:G16"/>
    <mergeCell ref="A17:G17"/>
    <mergeCell ref="A18:G18"/>
    <mergeCell ref="A19:G19"/>
    <mergeCell ref="A20:G20"/>
    <mergeCell ref="A21:G21"/>
    <mergeCell ref="A3:G3"/>
    <mergeCell ref="C4:G4"/>
    <mergeCell ref="A6:G6"/>
    <mergeCell ref="A8:G9"/>
    <mergeCell ref="A11:G12"/>
    <mergeCell ref="A15:G15"/>
  </mergeCells>
  <printOptions/>
  <pageMargins left="0" right="0" top="0.25" bottom="0.25" header="0.3" footer="0.3"/>
  <pageSetup horizontalDpi="600" verticalDpi="600" orientation="portrait" scale="75" r:id="rId1"/>
</worksheet>
</file>

<file path=xl/worksheets/sheet2.xml><?xml version="1.0" encoding="utf-8"?>
<worksheet xmlns="http://schemas.openxmlformats.org/spreadsheetml/2006/main" xmlns:r="http://schemas.openxmlformats.org/officeDocument/2006/relationships">
  <dimension ref="A3:T34"/>
  <sheetViews>
    <sheetView zoomScalePageLayoutView="0" workbookViewId="0" topLeftCell="A11">
      <selection activeCell="P41" sqref="P41"/>
    </sheetView>
  </sheetViews>
  <sheetFormatPr defaultColWidth="9.140625" defaultRowHeight="12.75"/>
  <cols>
    <col min="1" max="1" width="5.57421875" style="0" customWidth="1"/>
    <col min="2" max="2" width="5.7109375" style="0" customWidth="1"/>
    <col min="3" max="3" width="6.421875" style="0" customWidth="1"/>
    <col min="4" max="4" width="34.140625" style="0" bestFit="1" customWidth="1"/>
    <col min="5" max="5" width="8.28125" style="0" customWidth="1"/>
    <col min="6" max="6" width="7.8515625" style="0" customWidth="1"/>
    <col min="7" max="7" width="12.00390625" style="0" customWidth="1"/>
    <col min="8" max="8" width="7.8515625" style="0" customWidth="1"/>
    <col min="9" max="9" width="12.7109375" style="0" customWidth="1"/>
    <col min="10" max="10" width="10.00390625" style="0" customWidth="1"/>
    <col min="11" max="11" width="8.7109375" style="0" customWidth="1"/>
    <col min="12" max="14" width="7.8515625" style="0" customWidth="1"/>
    <col min="16" max="16" width="9.8515625" style="0" bestFit="1" customWidth="1"/>
    <col min="17" max="19" width="10.00390625" style="0" bestFit="1" customWidth="1"/>
    <col min="20" max="20" width="9.57421875" style="0" bestFit="1" customWidth="1"/>
  </cols>
  <sheetData>
    <row r="3" spans="1:14" ht="12.75">
      <c r="A3" s="123" t="s">
        <v>121</v>
      </c>
      <c r="B3" s="124"/>
      <c r="C3" s="124"/>
      <c r="D3" s="124"/>
      <c r="E3" s="124"/>
      <c r="F3" s="124"/>
      <c r="G3" s="124"/>
      <c r="H3" s="124"/>
      <c r="I3" s="124"/>
      <c r="J3" s="124"/>
      <c r="K3" s="124"/>
      <c r="L3" s="124"/>
      <c r="M3" s="124"/>
      <c r="N3" s="124"/>
    </row>
    <row r="4" spans="1:14" ht="13.5" thickBot="1">
      <c r="A4" s="125"/>
      <c r="B4" s="6"/>
      <c r="C4" s="6"/>
      <c r="D4" s="6"/>
      <c r="E4" s="6"/>
      <c r="F4" s="6"/>
      <c r="G4" s="6"/>
      <c r="H4" s="6"/>
      <c r="I4" s="6"/>
      <c r="J4" s="6"/>
      <c r="K4" s="6"/>
      <c r="L4" s="6"/>
      <c r="M4" s="6"/>
      <c r="N4" s="6"/>
    </row>
    <row r="5" spans="1:15" ht="15.75" thickBot="1" thickTop="1">
      <c r="A5" s="843" t="s">
        <v>118</v>
      </c>
      <c r="B5" s="844"/>
      <c r="C5" s="844"/>
      <c r="D5" s="845"/>
      <c r="E5" s="130"/>
      <c r="F5" s="36" t="s">
        <v>301</v>
      </c>
      <c r="G5" s="36"/>
      <c r="H5" s="130"/>
      <c r="I5" s="130"/>
      <c r="J5" s="131"/>
      <c r="K5" s="131"/>
      <c r="L5" s="131"/>
      <c r="M5" s="131"/>
      <c r="N5" s="132"/>
      <c r="O5" s="606"/>
    </row>
    <row r="6" spans="1:15" ht="12.75">
      <c r="A6" s="134"/>
      <c r="B6" s="135"/>
      <c r="C6" s="135"/>
      <c r="D6" s="135"/>
      <c r="E6" s="136"/>
      <c r="F6" s="135"/>
      <c r="G6" s="135"/>
      <c r="H6" s="135"/>
      <c r="I6" s="135"/>
      <c r="J6" s="135"/>
      <c r="K6" s="135"/>
      <c r="L6" s="797" t="s">
        <v>276</v>
      </c>
      <c r="M6" s="137"/>
      <c r="N6" s="138"/>
      <c r="O6" s="606"/>
    </row>
    <row r="7" spans="1:15" ht="12.75">
      <c r="A7" s="134"/>
      <c r="B7" s="135"/>
      <c r="C7" s="135"/>
      <c r="D7" s="135"/>
      <c r="E7" s="135"/>
      <c r="F7" s="135"/>
      <c r="G7" s="135"/>
      <c r="H7" s="135"/>
      <c r="I7" s="135"/>
      <c r="J7" s="135"/>
      <c r="K7" s="135"/>
      <c r="L7" s="140" t="s">
        <v>99</v>
      </c>
      <c r="M7" s="136"/>
      <c r="N7" s="138"/>
      <c r="O7" s="606"/>
    </row>
    <row r="8" spans="1:19" ht="12.75">
      <c r="A8" s="141"/>
      <c r="B8" s="142"/>
      <c r="C8" s="143"/>
      <c r="D8" s="144"/>
      <c r="E8" s="145" t="s">
        <v>4</v>
      </c>
      <c r="F8" s="846" t="s">
        <v>171</v>
      </c>
      <c r="G8" s="846"/>
      <c r="H8" s="846"/>
      <c r="I8" s="847"/>
      <c r="J8" s="142"/>
      <c r="K8" s="142"/>
      <c r="L8" s="146" t="s">
        <v>98</v>
      </c>
      <c r="M8" s="136"/>
      <c r="N8" s="138"/>
      <c r="O8" s="606"/>
      <c r="S8" s="548"/>
    </row>
    <row r="9" spans="1:15" ht="12.75">
      <c r="A9" s="148"/>
      <c r="B9" s="136"/>
      <c r="C9" s="149" t="s">
        <v>172</v>
      </c>
      <c r="D9" s="150"/>
      <c r="E9" s="151">
        <v>1076001</v>
      </c>
      <c r="F9" s="152" t="s">
        <v>173</v>
      </c>
      <c r="G9" s="152"/>
      <c r="H9" s="152"/>
      <c r="I9" s="153"/>
      <c r="J9" s="154"/>
      <c r="K9" s="154"/>
      <c r="L9" s="136"/>
      <c r="M9" s="136"/>
      <c r="N9" s="138"/>
      <c r="O9" s="606"/>
    </row>
    <row r="10" spans="1:15" ht="13.5" thickBot="1">
      <c r="A10" s="148"/>
      <c r="B10" s="136"/>
      <c r="C10" s="683"/>
      <c r="D10" s="136"/>
      <c r="E10" s="684"/>
      <c r="F10" s="685"/>
      <c r="G10" s="685"/>
      <c r="H10" s="685"/>
      <c r="I10" s="686"/>
      <c r="J10" s="136"/>
      <c r="K10" s="136"/>
      <c r="L10" s="136"/>
      <c r="M10" s="136"/>
      <c r="N10" s="138"/>
      <c r="O10" s="606"/>
    </row>
    <row r="11" spans="1:15" ht="13.5" thickBot="1">
      <c r="A11" s="688"/>
      <c r="B11" s="689"/>
      <c r="C11" s="689"/>
      <c r="D11" s="689"/>
      <c r="E11" s="689"/>
      <c r="F11" s="689"/>
      <c r="G11" s="689"/>
      <c r="H11" s="689"/>
      <c r="I11" s="689"/>
      <c r="J11" s="689"/>
      <c r="K11" s="689"/>
      <c r="L11" s="689" t="s">
        <v>82</v>
      </c>
      <c r="M11" s="689"/>
      <c r="N11" s="690"/>
      <c r="O11" s="606"/>
    </row>
    <row r="12" spans="1:15" ht="13.5" thickBot="1">
      <c r="A12" s="134"/>
      <c r="B12" s="135"/>
      <c r="C12" s="135"/>
      <c r="D12" s="135"/>
      <c r="E12" s="687">
        <v>600</v>
      </c>
      <c r="F12" s="687">
        <v>601</v>
      </c>
      <c r="G12" s="687">
        <v>602</v>
      </c>
      <c r="H12" s="687">
        <v>603</v>
      </c>
      <c r="I12" s="687">
        <v>604</v>
      </c>
      <c r="J12" s="687" t="s">
        <v>0</v>
      </c>
      <c r="K12" s="687" t="s">
        <v>25</v>
      </c>
      <c r="L12" s="687" t="s">
        <v>1</v>
      </c>
      <c r="M12" s="687">
        <v>231</v>
      </c>
      <c r="N12" s="691" t="s">
        <v>8</v>
      </c>
      <c r="O12" s="606"/>
    </row>
    <row r="13" spans="1:15" ht="51" thickBot="1">
      <c r="A13" s="163" t="s">
        <v>7</v>
      </c>
      <c r="B13" s="164" t="s">
        <v>9</v>
      </c>
      <c r="C13" s="164" t="s">
        <v>10</v>
      </c>
      <c r="D13" s="164"/>
      <c r="E13" s="165" t="s">
        <v>11</v>
      </c>
      <c r="F13" s="165" t="s">
        <v>12</v>
      </c>
      <c r="G13" s="165" t="s">
        <v>13</v>
      </c>
      <c r="H13" s="165" t="s">
        <v>14</v>
      </c>
      <c r="I13" s="165" t="s">
        <v>15</v>
      </c>
      <c r="J13" s="165" t="s">
        <v>16</v>
      </c>
      <c r="K13" s="165" t="s">
        <v>26</v>
      </c>
      <c r="L13" s="165" t="s">
        <v>17</v>
      </c>
      <c r="M13" s="165" t="s">
        <v>18</v>
      </c>
      <c r="N13" s="166"/>
      <c r="O13" s="606"/>
    </row>
    <row r="14" spans="1:18" ht="12.75">
      <c r="A14" s="168">
        <v>76</v>
      </c>
      <c r="B14" s="168" t="s">
        <v>169</v>
      </c>
      <c r="C14" s="169" t="s">
        <v>170</v>
      </c>
      <c r="D14" s="106" t="s">
        <v>167</v>
      </c>
      <c r="E14" s="607">
        <v>104860</v>
      </c>
      <c r="F14" s="608">
        <v>15400</v>
      </c>
      <c r="G14" s="608">
        <v>37100</v>
      </c>
      <c r="H14" s="178">
        <f aca="true" t="shared" si="0" ref="H14:J15">SUM(H15:H18)</f>
        <v>0</v>
      </c>
      <c r="I14" s="178">
        <f t="shared" si="0"/>
        <v>0</v>
      </c>
      <c r="J14" s="179">
        <f t="shared" si="0"/>
        <v>0</v>
      </c>
      <c r="K14" s="178">
        <v>240</v>
      </c>
      <c r="L14" s="180">
        <f>SUM(L15:L18)</f>
        <v>0</v>
      </c>
      <c r="M14" s="178">
        <v>3000</v>
      </c>
      <c r="N14" s="173">
        <f>+E14+F14+G14+K14+M14</f>
        <v>160600</v>
      </c>
      <c r="O14" s="606"/>
      <c r="R14" s="261"/>
    </row>
    <row r="15" spans="1:19" ht="12.75">
      <c r="A15" s="175"/>
      <c r="B15" s="176"/>
      <c r="C15" s="176">
        <v>1</v>
      </c>
      <c r="D15" s="176" t="s">
        <v>19</v>
      </c>
      <c r="E15" s="607">
        <v>104860</v>
      </c>
      <c r="F15" s="608">
        <v>15400</v>
      </c>
      <c r="G15" s="608">
        <v>37100</v>
      </c>
      <c r="H15" s="178">
        <f t="shared" si="0"/>
        <v>0</v>
      </c>
      <c r="I15" s="178">
        <f t="shared" si="0"/>
        <v>0</v>
      </c>
      <c r="J15" s="179">
        <f t="shared" si="0"/>
        <v>0</v>
      </c>
      <c r="K15" s="178">
        <v>240</v>
      </c>
      <c r="L15" s="180">
        <f>SUM(L16:L19)</f>
        <v>0</v>
      </c>
      <c r="M15" s="178">
        <v>3000</v>
      </c>
      <c r="N15" s="173">
        <f>+E15+F15+G15+K15+M15</f>
        <v>160600</v>
      </c>
      <c r="O15" s="606"/>
      <c r="P15" s="531"/>
      <c r="Q15" s="532"/>
      <c r="R15" s="532"/>
      <c r="S15" s="532"/>
    </row>
    <row r="16" spans="1:19" ht="12.75">
      <c r="A16" s="175"/>
      <c r="B16" s="176"/>
      <c r="C16" s="176">
        <v>2</v>
      </c>
      <c r="D16" s="176" t="s">
        <v>20</v>
      </c>
      <c r="E16" s="177"/>
      <c r="F16" s="178"/>
      <c r="G16" s="178"/>
      <c r="H16" s="178"/>
      <c r="I16" s="178"/>
      <c r="J16" s="179"/>
      <c r="K16" s="178"/>
      <c r="L16" s="180"/>
      <c r="M16" s="178"/>
      <c r="N16" s="181"/>
      <c r="O16" s="606"/>
      <c r="Q16" s="261"/>
      <c r="S16" s="261"/>
    </row>
    <row r="17" spans="1:19" ht="12.75">
      <c r="A17" s="175"/>
      <c r="B17" s="176"/>
      <c r="C17" s="176">
        <v>3</v>
      </c>
      <c r="D17" s="176" t="s">
        <v>21</v>
      </c>
      <c r="E17" s="177"/>
      <c r="F17" s="178"/>
      <c r="G17" s="178"/>
      <c r="H17" s="178"/>
      <c r="I17" s="178"/>
      <c r="J17" s="179"/>
      <c r="K17" s="178"/>
      <c r="L17" s="180"/>
      <c r="M17" s="178"/>
      <c r="N17" s="173"/>
      <c r="O17" s="606"/>
      <c r="P17" s="532"/>
      <c r="Q17" s="532"/>
      <c r="R17" s="532"/>
      <c r="S17" s="532"/>
    </row>
    <row r="18" spans="1:15" ht="12.75">
      <c r="A18" s="175"/>
      <c r="B18" s="176"/>
      <c r="C18" s="176">
        <v>4</v>
      </c>
      <c r="D18" s="176" t="s">
        <v>22</v>
      </c>
      <c r="E18" s="177"/>
      <c r="F18" s="178"/>
      <c r="G18" s="178"/>
      <c r="H18" s="178"/>
      <c r="I18" s="178"/>
      <c r="J18" s="179"/>
      <c r="K18" s="178"/>
      <c r="L18" s="180"/>
      <c r="M18" s="178"/>
      <c r="N18" s="173"/>
      <c r="O18" s="606"/>
    </row>
    <row r="19" spans="1:16" ht="12.75">
      <c r="A19" s="175"/>
      <c r="B19" s="176"/>
      <c r="C19" s="176">
        <v>5</v>
      </c>
      <c r="D19" s="176" t="s">
        <v>23</v>
      </c>
      <c r="E19" s="177"/>
      <c r="F19" s="178"/>
      <c r="G19" s="178"/>
      <c r="H19" s="178"/>
      <c r="I19" s="178"/>
      <c r="J19" s="179"/>
      <c r="K19" s="178"/>
      <c r="L19" s="180"/>
      <c r="M19" s="178"/>
      <c r="N19" s="173"/>
      <c r="O19" s="606"/>
      <c r="P19" s="261"/>
    </row>
    <row r="20" spans="1:20" ht="12.75">
      <c r="A20" s="182"/>
      <c r="B20" s="183">
        <v>2</v>
      </c>
      <c r="C20" s="183"/>
      <c r="D20" s="183"/>
      <c r="E20" s="184">
        <f aca="true" t="shared" si="1" ref="E20:K20">SUM(E21:E25)</f>
        <v>0</v>
      </c>
      <c r="F20" s="170">
        <f t="shared" si="1"/>
        <v>0</v>
      </c>
      <c r="G20" s="170">
        <f t="shared" si="1"/>
        <v>0</v>
      </c>
      <c r="H20" s="170">
        <f t="shared" si="1"/>
        <v>0</v>
      </c>
      <c r="I20" s="170">
        <f t="shared" si="1"/>
        <v>0</v>
      </c>
      <c r="J20" s="171">
        <f t="shared" si="1"/>
        <v>0</v>
      </c>
      <c r="K20" s="171">
        <f t="shared" si="1"/>
        <v>0</v>
      </c>
      <c r="L20" s="172">
        <f>SUM(L21:L25)</f>
        <v>0</v>
      </c>
      <c r="M20" s="170">
        <f>SUM(M21:M25)</f>
        <v>0</v>
      </c>
      <c r="N20" s="173">
        <f>SUM(E20:M20)</f>
        <v>0</v>
      </c>
      <c r="O20" s="606"/>
      <c r="P20" s="261"/>
      <c r="T20" s="546"/>
    </row>
    <row r="21" spans="1:16" ht="12.75">
      <c r="A21" s="175"/>
      <c r="B21" s="176"/>
      <c r="C21" s="176">
        <v>1</v>
      </c>
      <c r="D21" s="176" t="s">
        <v>19</v>
      </c>
      <c r="E21" s="177"/>
      <c r="F21" s="178"/>
      <c r="G21" s="178"/>
      <c r="H21" s="178"/>
      <c r="I21" s="178"/>
      <c r="J21" s="179"/>
      <c r="K21" s="178"/>
      <c r="L21" s="180"/>
      <c r="M21" s="178"/>
      <c r="N21" s="173"/>
      <c r="O21" s="606"/>
      <c r="P21" s="261"/>
    </row>
    <row r="22" spans="1:15" ht="12.75">
      <c r="A22" s="175"/>
      <c r="B22" s="176"/>
      <c r="C22" s="176">
        <v>2</v>
      </c>
      <c r="D22" s="176" t="s">
        <v>20</v>
      </c>
      <c r="E22" s="177"/>
      <c r="F22" s="178"/>
      <c r="G22" s="178"/>
      <c r="H22" s="178"/>
      <c r="I22" s="178"/>
      <c r="J22" s="179"/>
      <c r="K22" s="178"/>
      <c r="L22" s="180"/>
      <c r="M22" s="178"/>
      <c r="N22" s="173"/>
      <c r="O22" s="606"/>
    </row>
    <row r="23" spans="1:20" ht="12.75">
      <c r="A23" s="175"/>
      <c r="B23" s="176"/>
      <c r="C23" s="176">
        <v>3</v>
      </c>
      <c r="D23" s="176" t="s">
        <v>21</v>
      </c>
      <c r="E23" s="177"/>
      <c r="F23" s="178"/>
      <c r="G23" s="178"/>
      <c r="H23" s="178"/>
      <c r="I23" s="178"/>
      <c r="J23" s="179"/>
      <c r="K23" s="178"/>
      <c r="L23" s="180"/>
      <c r="M23" s="178"/>
      <c r="N23" s="173"/>
      <c r="O23" s="606"/>
      <c r="R23" s="261"/>
      <c r="T23" s="547"/>
    </row>
    <row r="24" spans="1:15" ht="12.75">
      <c r="A24" s="175"/>
      <c r="B24" s="176"/>
      <c r="C24" s="176">
        <v>4</v>
      </c>
      <c r="D24" s="176" t="s">
        <v>22</v>
      </c>
      <c r="E24" s="177"/>
      <c r="F24" s="178"/>
      <c r="G24" s="178"/>
      <c r="H24" s="178"/>
      <c r="I24" s="178"/>
      <c r="J24" s="179"/>
      <c r="K24" s="178"/>
      <c r="L24" s="180"/>
      <c r="M24" s="178"/>
      <c r="N24" s="173"/>
      <c r="O24" s="606"/>
    </row>
    <row r="25" spans="1:15" ht="12.75">
      <c r="A25" s="175"/>
      <c r="B25" s="176"/>
      <c r="C25" s="176">
        <v>5</v>
      </c>
      <c r="D25" s="176" t="s">
        <v>23</v>
      </c>
      <c r="E25" s="177"/>
      <c r="F25" s="178"/>
      <c r="G25" s="178"/>
      <c r="H25" s="178"/>
      <c r="I25" s="178"/>
      <c r="J25" s="179"/>
      <c r="K25" s="178"/>
      <c r="L25" s="180"/>
      <c r="M25" s="178"/>
      <c r="N25" s="173"/>
      <c r="O25" s="606"/>
    </row>
    <row r="26" spans="1:15" ht="12.75">
      <c r="A26" s="182"/>
      <c r="B26" s="183"/>
      <c r="C26" s="176"/>
      <c r="D26" s="176"/>
      <c r="E26" s="184"/>
      <c r="F26" s="170"/>
      <c r="G26" s="170"/>
      <c r="H26" s="170"/>
      <c r="I26" s="170"/>
      <c r="J26" s="171"/>
      <c r="K26" s="170"/>
      <c r="L26" s="172"/>
      <c r="M26" s="170"/>
      <c r="N26" s="173"/>
      <c r="O26" s="606"/>
    </row>
    <row r="27" spans="1:15" ht="12.75">
      <c r="A27" s="182"/>
      <c r="B27" s="183"/>
      <c r="C27" s="176"/>
      <c r="D27" s="176"/>
      <c r="E27" s="184"/>
      <c r="F27" s="170"/>
      <c r="G27" s="170"/>
      <c r="H27" s="170"/>
      <c r="I27" s="170"/>
      <c r="J27" s="171"/>
      <c r="K27" s="170"/>
      <c r="L27" s="172"/>
      <c r="M27" s="170"/>
      <c r="N27" s="173"/>
      <c r="O27" s="606"/>
    </row>
    <row r="28" spans="1:15" ht="13.5" thickBot="1">
      <c r="A28" s="185"/>
      <c r="B28" s="186"/>
      <c r="C28" s="186"/>
      <c r="D28" s="187"/>
      <c r="E28" s="188"/>
      <c r="F28" s="189"/>
      <c r="G28" s="189"/>
      <c r="H28" s="189"/>
      <c r="I28" s="189"/>
      <c r="J28" s="190"/>
      <c r="K28" s="189"/>
      <c r="L28" s="191"/>
      <c r="M28" s="189"/>
      <c r="N28" s="192"/>
      <c r="O28" s="606"/>
    </row>
    <row r="29" spans="1:15" ht="14.25" thickBot="1" thickTop="1">
      <c r="A29" s="126"/>
      <c r="B29" s="126"/>
      <c r="C29" s="126"/>
      <c r="D29" s="126"/>
      <c r="E29" s="126"/>
      <c r="F29" s="126"/>
      <c r="G29" s="126"/>
      <c r="H29" s="126"/>
      <c r="I29" s="126"/>
      <c r="J29" s="126"/>
      <c r="K29" s="126"/>
      <c r="L29" s="126"/>
      <c r="M29" s="126"/>
      <c r="N29" s="126"/>
      <c r="O29" s="606"/>
    </row>
    <row r="30" spans="1:15" ht="12.75">
      <c r="A30" s="126"/>
      <c r="B30" s="126"/>
      <c r="C30" s="126"/>
      <c r="D30" s="848" t="s">
        <v>126</v>
      </c>
      <c r="E30" s="193" t="s">
        <v>52</v>
      </c>
      <c r="F30" s="127"/>
      <c r="G30" s="128" t="s">
        <v>168</v>
      </c>
      <c r="H30" s="126"/>
      <c r="I30" s="851" t="s">
        <v>125</v>
      </c>
      <c r="J30" s="193" t="s">
        <v>52</v>
      </c>
      <c r="K30" s="129" t="s">
        <v>304</v>
      </c>
      <c r="L30" s="194"/>
      <c r="M30" s="126"/>
      <c r="N30" s="126"/>
      <c r="O30" s="606"/>
    </row>
    <row r="31" spans="1:15" ht="12.75">
      <c r="A31" s="126"/>
      <c r="B31" s="126"/>
      <c r="C31" s="126"/>
      <c r="D31" s="849"/>
      <c r="E31" s="195" t="s">
        <v>119</v>
      </c>
      <c r="F31" s="196"/>
      <c r="G31" s="197"/>
      <c r="H31" s="126"/>
      <c r="I31" s="852"/>
      <c r="J31" s="195" t="s">
        <v>119</v>
      </c>
      <c r="K31" s="198"/>
      <c r="L31" s="199"/>
      <c r="M31" s="126"/>
      <c r="N31" s="126"/>
      <c r="O31" s="606"/>
    </row>
    <row r="32" spans="1:15" ht="13.5" thickBot="1">
      <c r="A32" s="126"/>
      <c r="B32" s="126"/>
      <c r="C32" s="126"/>
      <c r="D32" s="850"/>
      <c r="E32" s="200" t="s">
        <v>53</v>
      </c>
      <c r="F32" s="201"/>
      <c r="G32" s="202" t="s">
        <v>314</v>
      </c>
      <c r="H32" s="126"/>
      <c r="I32" s="853"/>
      <c r="J32" s="200" t="s">
        <v>53</v>
      </c>
      <c r="K32" s="202" t="s">
        <v>314</v>
      </c>
      <c r="L32" s="202"/>
      <c r="M32" s="126"/>
      <c r="N32" s="126"/>
      <c r="O32" s="606"/>
    </row>
    <row r="33" spans="1:15" ht="12.75">
      <c r="A33" s="606"/>
      <c r="B33" s="606"/>
      <c r="C33" s="606"/>
      <c r="D33" s="606"/>
      <c r="E33" s="606"/>
      <c r="F33" s="606"/>
      <c r="G33" s="606"/>
      <c r="H33" s="606"/>
      <c r="I33" s="606"/>
      <c r="J33" s="606"/>
      <c r="K33" s="606"/>
      <c r="L33" s="606"/>
      <c r="M33" s="606"/>
      <c r="N33" s="606"/>
      <c r="O33" s="606"/>
    </row>
    <row r="34" spans="1:15" ht="12.75">
      <c r="A34" s="606"/>
      <c r="B34" s="606"/>
      <c r="C34" s="606"/>
      <c r="D34" s="606"/>
      <c r="E34" s="606"/>
      <c r="F34" s="606"/>
      <c r="G34" s="606"/>
      <c r="H34" s="606"/>
      <c r="I34" s="606"/>
      <c r="J34" s="606"/>
      <c r="K34" s="606"/>
      <c r="L34" s="606"/>
      <c r="M34" s="606"/>
      <c r="N34" s="606"/>
      <c r="O34" s="606"/>
    </row>
  </sheetData>
  <sheetProtection/>
  <mergeCells count="4">
    <mergeCell ref="A5:D5"/>
    <mergeCell ref="F8:I8"/>
    <mergeCell ref="D30:D32"/>
    <mergeCell ref="I30:I32"/>
  </mergeCells>
  <printOptions/>
  <pageMargins left="0" right="0" top="0.75" bottom="0.75" header="0.3" footer="0.3"/>
  <pageSetup horizontalDpi="600" verticalDpi="600" orientation="landscape" scale="90" r:id="rId1"/>
</worksheet>
</file>

<file path=xl/worksheets/sheet3.xml><?xml version="1.0" encoding="utf-8"?>
<worksheet xmlns="http://schemas.openxmlformats.org/spreadsheetml/2006/main" xmlns:r="http://schemas.openxmlformats.org/officeDocument/2006/relationships">
  <dimension ref="A1:GY110"/>
  <sheetViews>
    <sheetView zoomScalePageLayoutView="0" workbookViewId="0" topLeftCell="A2">
      <selection activeCell="R26" sqref="R26"/>
    </sheetView>
  </sheetViews>
  <sheetFormatPr defaultColWidth="7.8515625" defaultRowHeight="12.75"/>
  <cols>
    <col min="1" max="1" width="3.28125" style="6" customWidth="1"/>
    <col min="2" max="2" width="6.8515625" style="6" customWidth="1"/>
    <col min="3" max="3" width="5.7109375" style="6" customWidth="1"/>
    <col min="4" max="4" width="6.421875" style="6" customWidth="1"/>
    <col min="5" max="5" width="34.140625" style="6" bestFit="1" customWidth="1"/>
    <col min="6" max="6" width="8.28125" style="6" customWidth="1"/>
    <col min="7" max="7" width="7.8515625" style="6" customWidth="1"/>
    <col min="8" max="8" width="12.00390625" style="6" customWidth="1"/>
    <col min="9" max="9" width="7.8515625" style="6" customWidth="1"/>
    <col min="10" max="10" width="12.7109375" style="6" customWidth="1"/>
    <col min="11" max="11" width="10.00390625" style="6" customWidth="1"/>
    <col min="12" max="12" width="8.7109375" style="6" customWidth="1"/>
    <col min="13" max="17" width="7.8515625" style="6" customWidth="1"/>
    <col min="18" max="18" width="13.140625" style="6" customWidth="1"/>
    <col min="19" max="19" width="15.00390625" style="6" customWidth="1"/>
    <col min="20" max="20" width="12.57421875" style="6" customWidth="1"/>
    <col min="21" max="21" width="11.7109375" style="6" customWidth="1"/>
    <col min="22" max="22" width="12.00390625" style="6" customWidth="1"/>
    <col min="23" max="16384" width="7.8515625" style="6" customWidth="1"/>
  </cols>
  <sheetData>
    <row r="1" s="14" customFormat="1" ht="14.25">
      <c r="A1" s="21"/>
    </row>
    <row r="2" spans="1:45" ht="14.25">
      <c r="A2" s="65"/>
      <c r="R2" s="7"/>
      <c r="S2" s="7"/>
      <c r="T2" s="7"/>
      <c r="U2" s="7"/>
      <c r="V2" s="7"/>
      <c r="W2" s="7"/>
      <c r="X2" s="7"/>
      <c r="Y2" s="7"/>
      <c r="Z2" s="7"/>
      <c r="AA2" s="7"/>
      <c r="AB2" s="7"/>
      <c r="AC2" s="7"/>
      <c r="AD2" s="7"/>
      <c r="AE2" s="7"/>
      <c r="AF2" s="7"/>
      <c r="AG2" s="7"/>
      <c r="AH2" s="7"/>
      <c r="AI2" s="7"/>
      <c r="AJ2" s="7"/>
      <c r="AK2" s="7"/>
      <c r="AL2" s="7"/>
      <c r="AM2" s="7"/>
      <c r="AN2" s="7"/>
      <c r="AO2" s="7"/>
      <c r="AP2" s="7"/>
      <c r="AQ2" s="7"/>
      <c r="AR2" s="7"/>
      <c r="AS2" s="7"/>
    </row>
    <row r="3" spans="1:45" s="2" customFormat="1" ht="14.25">
      <c r="A3" s="74"/>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row>
    <row r="4" spans="1:45" s="4" customFormat="1" ht="21.75" customHeight="1">
      <c r="A4" s="74"/>
      <c r="B4" s="123" t="s">
        <v>121</v>
      </c>
      <c r="C4" s="124"/>
      <c r="D4" s="124"/>
      <c r="E4" s="124"/>
      <c r="F4" s="124"/>
      <c r="G4" s="124"/>
      <c r="H4" s="124"/>
      <c r="I4" s="124"/>
      <c r="J4" s="124"/>
      <c r="K4" s="124"/>
      <c r="L4" s="124"/>
      <c r="M4" s="124"/>
      <c r="N4" s="124"/>
      <c r="O4" s="124"/>
      <c r="P4" s="124"/>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row>
    <row r="5" spans="1:45" s="4" customFormat="1" ht="11.25" customHeight="1" thickBot="1">
      <c r="A5" s="76"/>
      <c r="B5" s="125"/>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row>
    <row r="6" spans="1:45" s="5" customFormat="1" ht="16.5" customHeight="1" thickBot="1">
      <c r="A6" s="74"/>
      <c r="B6" s="843" t="s">
        <v>118</v>
      </c>
      <c r="C6" s="844"/>
      <c r="D6" s="844"/>
      <c r="E6" s="845"/>
      <c r="F6" s="733"/>
      <c r="G6" s="36" t="s">
        <v>301</v>
      </c>
      <c r="H6" s="36"/>
      <c r="I6" s="733"/>
      <c r="J6" s="733"/>
      <c r="K6" s="734"/>
      <c r="L6" s="734"/>
      <c r="M6" s="734"/>
      <c r="N6" s="734"/>
      <c r="O6" s="735"/>
      <c r="P6" s="133"/>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row>
    <row r="7" spans="1:45" s="4" customFormat="1" ht="12" customHeight="1">
      <c r="A7" s="74"/>
      <c r="B7" s="736"/>
      <c r="C7" s="135"/>
      <c r="D7" s="135"/>
      <c r="E7" s="135"/>
      <c r="F7" s="136"/>
      <c r="G7" s="135"/>
      <c r="H7" s="135"/>
      <c r="I7" s="135"/>
      <c r="J7" s="135"/>
      <c r="K7" s="135"/>
      <c r="L7" s="135"/>
      <c r="M7" s="797" t="s">
        <v>307</v>
      </c>
      <c r="N7" s="137"/>
      <c r="O7" s="737"/>
      <c r="P7" s="139"/>
      <c r="Q7" s="7"/>
      <c r="R7" s="6"/>
      <c r="S7" s="6"/>
      <c r="T7" s="6"/>
      <c r="U7" s="6"/>
      <c r="V7" s="6"/>
      <c r="W7" s="6"/>
      <c r="X7" s="6"/>
      <c r="Y7" s="6"/>
      <c r="Z7" s="6"/>
      <c r="AA7" s="6"/>
      <c r="AB7" s="6"/>
      <c r="AC7" s="6"/>
      <c r="AD7" s="6"/>
      <c r="AE7" s="6"/>
      <c r="AF7" s="6"/>
      <c r="AG7" s="6"/>
      <c r="AH7" s="6"/>
      <c r="AI7" s="6"/>
      <c r="AJ7" s="6"/>
      <c r="AK7" s="6"/>
      <c r="AL7" s="6"/>
      <c r="AM7" s="6"/>
      <c r="AN7" s="6"/>
      <c r="AO7" s="6"/>
      <c r="AP7" s="6"/>
      <c r="AQ7" s="6"/>
      <c r="AR7" s="6"/>
      <c r="AS7" s="6"/>
    </row>
    <row r="8" spans="1:45" s="4" customFormat="1" ht="14.25">
      <c r="A8" s="65"/>
      <c r="B8" s="736"/>
      <c r="C8" s="135"/>
      <c r="D8" s="135"/>
      <c r="E8" s="135"/>
      <c r="F8" s="135"/>
      <c r="G8" s="135"/>
      <c r="H8" s="135"/>
      <c r="I8" s="135"/>
      <c r="J8" s="135"/>
      <c r="K8" s="135"/>
      <c r="L8" s="135"/>
      <c r="M8" s="140" t="s">
        <v>99</v>
      </c>
      <c r="N8" s="136"/>
      <c r="O8" s="737"/>
      <c r="P8" s="139"/>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row>
    <row r="9" spans="1:45" ht="14.25">
      <c r="A9" s="75"/>
      <c r="B9" s="738"/>
      <c r="C9" s="142"/>
      <c r="D9" s="143"/>
      <c r="E9" s="144"/>
      <c r="F9" s="145" t="s">
        <v>4</v>
      </c>
      <c r="G9" s="846" t="s">
        <v>171</v>
      </c>
      <c r="H9" s="846"/>
      <c r="I9" s="846"/>
      <c r="J9" s="847"/>
      <c r="K9" s="142"/>
      <c r="L9" s="142"/>
      <c r="M9" s="146" t="s">
        <v>98</v>
      </c>
      <c r="N9" s="136"/>
      <c r="O9" s="737"/>
      <c r="P9" s="14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row>
    <row r="10" spans="1:207" s="7" customFormat="1" ht="14.25">
      <c r="A10" s="77"/>
      <c r="B10" s="160"/>
      <c r="C10" s="136"/>
      <c r="D10" s="149" t="s">
        <v>172</v>
      </c>
      <c r="E10" s="150"/>
      <c r="F10" s="151">
        <v>1076001</v>
      </c>
      <c r="G10" s="152" t="s">
        <v>173</v>
      </c>
      <c r="H10" s="152"/>
      <c r="I10" s="152"/>
      <c r="J10" s="153"/>
      <c r="K10" s="154"/>
      <c r="L10" s="154"/>
      <c r="M10" s="136"/>
      <c r="N10" s="136"/>
      <c r="O10" s="737"/>
      <c r="P10" s="139"/>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row>
    <row r="11" spans="1:207" s="10" customFormat="1" ht="15" thickBot="1">
      <c r="A11" s="78"/>
      <c r="B11" s="739"/>
      <c r="C11" s="155"/>
      <c r="D11" s="156"/>
      <c r="E11" s="155"/>
      <c r="F11" s="157"/>
      <c r="G11" s="158"/>
      <c r="H11" s="158"/>
      <c r="I11" s="158"/>
      <c r="J11" s="159"/>
      <c r="K11" s="155"/>
      <c r="L11" s="155"/>
      <c r="M11" s="155"/>
      <c r="N11" s="155"/>
      <c r="O11" s="740"/>
      <c r="P11" s="139"/>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row>
    <row r="12" spans="1:17" s="7" customFormat="1" ht="18" customHeight="1" thickBot="1" thickTop="1">
      <c r="A12" s="78"/>
      <c r="B12" s="160"/>
      <c r="C12" s="136"/>
      <c r="D12" s="136"/>
      <c r="E12" s="136"/>
      <c r="F12" s="136"/>
      <c r="G12" s="136"/>
      <c r="H12" s="136"/>
      <c r="I12" s="136"/>
      <c r="J12" s="136"/>
      <c r="K12" s="136"/>
      <c r="L12" s="136"/>
      <c r="M12" s="136" t="s">
        <v>82</v>
      </c>
      <c r="N12" s="136"/>
      <c r="O12" s="161"/>
      <c r="P12" s="126"/>
      <c r="Q12" s="6"/>
    </row>
    <row r="13" spans="1:45" s="7" customFormat="1" ht="18" customHeight="1" thickBot="1" thickTop="1">
      <c r="A13" s="65"/>
      <c r="B13" s="741"/>
      <c r="C13" s="130"/>
      <c r="D13" s="130"/>
      <c r="E13" s="130"/>
      <c r="F13" s="162">
        <v>600</v>
      </c>
      <c r="G13" s="162">
        <v>601</v>
      </c>
      <c r="H13" s="162">
        <v>602</v>
      </c>
      <c r="I13" s="162">
        <v>603</v>
      </c>
      <c r="J13" s="162">
        <v>604</v>
      </c>
      <c r="K13" s="162" t="s">
        <v>0</v>
      </c>
      <c r="L13" s="162" t="s">
        <v>25</v>
      </c>
      <c r="M13" s="162" t="s">
        <v>1</v>
      </c>
      <c r="N13" s="162">
        <v>231</v>
      </c>
      <c r="O13" s="742" t="s">
        <v>8</v>
      </c>
      <c r="P13" s="135"/>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row>
    <row r="14" spans="1:16" ht="51" thickBot="1">
      <c r="A14" s="65"/>
      <c r="B14" s="163" t="s">
        <v>7</v>
      </c>
      <c r="C14" s="164" t="s">
        <v>9</v>
      </c>
      <c r="D14" s="164" t="s">
        <v>10</v>
      </c>
      <c r="E14" s="164"/>
      <c r="F14" s="165" t="s">
        <v>11</v>
      </c>
      <c r="G14" s="165" t="s">
        <v>12</v>
      </c>
      <c r="H14" s="165" t="s">
        <v>13</v>
      </c>
      <c r="I14" s="165" t="s">
        <v>14</v>
      </c>
      <c r="J14" s="165" t="s">
        <v>15</v>
      </c>
      <c r="K14" s="165" t="s">
        <v>16</v>
      </c>
      <c r="L14" s="165" t="s">
        <v>26</v>
      </c>
      <c r="M14" s="165" t="s">
        <v>17</v>
      </c>
      <c r="N14" s="165" t="s">
        <v>18</v>
      </c>
      <c r="O14" s="166"/>
      <c r="P14" s="167"/>
    </row>
    <row r="15" spans="1:16" ht="14.25">
      <c r="A15" s="65"/>
      <c r="B15" s="743">
        <v>76</v>
      </c>
      <c r="C15" s="168" t="s">
        <v>169</v>
      </c>
      <c r="D15" s="169" t="s">
        <v>170</v>
      </c>
      <c r="E15" s="106" t="s">
        <v>167</v>
      </c>
      <c r="F15" s="607">
        <v>104860</v>
      </c>
      <c r="G15" s="608">
        <v>15400</v>
      </c>
      <c r="H15" s="608">
        <v>38100</v>
      </c>
      <c r="I15" s="178">
        <f aca="true" t="shared" si="0" ref="I15:K16">SUM(I16:I20)</f>
        <v>0</v>
      </c>
      <c r="J15" s="178">
        <f t="shared" si="0"/>
        <v>0</v>
      </c>
      <c r="K15" s="179">
        <f t="shared" si="0"/>
        <v>0</v>
      </c>
      <c r="L15" s="178">
        <v>240</v>
      </c>
      <c r="M15" s="180">
        <f>SUM(M16:M20)</f>
        <v>0</v>
      </c>
      <c r="N15" s="178">
        <v>3000</v>
      </c>
      <c r="O15" s="744">
        <f>+F15+G15+H15+L15+N15</f>
        <v>161600</v>
      </c>
      <c r="P15" s="174"/>
    </row>
    <row r="16" spans="1:16" ht="14.25">
      <c r="A16" s="65"/>
      <c r="B16" s="745"/>
      <c r="C16" s="176"/>
      <c r="D16" s="176">
        <v>1</v>
      </c>
      <c r="E16" s="176" t="s">
        <v>19</v>
      </c>
      <c r="F16" s="607">
        <v>104860</v>
      </c>
      <c r="G16" s="608">
        <v>15400</v>
      </c>
      <c r="H16" s="608">
        <v>38100</v>
      </c>
      <c r="I16" s="178">
        <f t="shared" si="0"/>
        <v>0</v>
      </c>
      <c r="J16" s="178">
        <f t="shared" si="0"/>
        <v>0</v>
      </c>
      <c r="K16" s="179">
        <f t="shared" si="0"/>
        <v>0</v>
      </c>
      <c r="L16" s="178">
        <v>240</v>
      </c>
      <c r="M16" s="180">
        <f>SUM(M17:M21)</f>
        <v>0</v>
      </c>
      <c r="N16" s="178">
        <v>3000</v>
      </c>
      <c r="O16" s="744">
        <f>+F16+G16+H16+L16+N16</f>
        <v>161600</v>
      </c>
      <c r="P16" s="126"/>
    </row>
    <row r="17" spans="1:16" ht="14.25">
      <c r="A17" s="65"/>
      <c r="B17" s="745"/>
      <c r="C17" s="176"/>
      <c r="D17" s="176">
        <v>2</v>
      </c>
      <c r="E17" s="176" t="s">
        <v>20</v>
      </c>
      <c r="F17" s="177"/>
      <c r="G17" s="178"/>
      <c r="H17" s="178"/>
      <c r="I17" s="178"/>
      <c r="J17" s="178"/>
      <c r="K17" s="179"/>
      <c r="L17" s="178"/>
      <c r="M17" s="180"/>
      <c r="N17" s="178"/>
      <c r="O17" s="746"/>
      <c r="P17" s="126"/>
    </row>
    <row r="18" spans="1:16" ht="14.25">
      <c r="A18" s="78"/>
      <c r="B18" s="745"/>
      <c r="C18" s="176"/>
      <c r="D18" s="176">
        <v>3</v>
      </c>
      <c r="E18" s="176" t="s">
        <v>21</v>
      </c>
      <c r="F18" s="177"/>
      <c r="G18" s="178"/>
      <c r="H18" s="178"/>
      <c r="I18" s="178"/>
      <c r="J18" s="178"/>
      <c r="K18" s="179"/>
      <c r="L18" s="178"/>
      <c r="M18" s="180"/>
      <c r="N18" s="178"/>
      <c r="O18" s="744"/>
      <c r="P18" s="126"/>
    </row>
    <row r="19" spans="1:45" s="7" customFormat="1" ht="18" customHeight="1">
      <c r="A19" s="65"/>
      <c r="B19" s="745"/>
      <c r="C19" s="176"/>
      <c r="D19" s="176">
        <v>4</v>
      </c>
      <c r="E19" s="176" t="s">
        <v>22</v>
      </c>
      <c r="F19" s="177"/>
      <c r="G19" s="178"/>
      <c r="H19" s="178"/>
      <c r="I19" s="178"/>
      <c r="J19" s="178"/>
      <c r="K19" s="179"/>
      <c r="L19" s="178"/>
      <c r="M19" s="180"/>
      <c r="N19" s="178"/>
      <c r="O19" s="744"/>
      <c r="P19" s="12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row>
    <row r="20" spans="1:16" ht="14.25">
      <c r="A20" s="65"/>
      <c r="B20" s="745"/>
      <c r="C20" s="176"/>
      <c r="D20" s="176">
        <v>5</v>
      </c>
      <c r="E20" s="176" t="s">
        <v>23</v>
      </c>
      <c r="F20" s="177"/>
      <c r="G20" s="178"/>
      <c r="H20" s="178"/>
      <c r="I20" s="178"/>
      <c r="J20" s="178"/>
      <c r="K20" s="179"/>
      <c r="L20" s="178"/>
      <c r="M20" s="180"/>
      <c r="N20" s="178"/>
      <c r="O20" s="744"/>
      <c r="P20" s="126"/>
    </row>
    <row r="21" spans="1:16" ht="14.25">
      <c r="A21" s="65"/>
      <c r="B21" s="747"/>
      <c r="C21" s="183">
        <v>2</v>
      </c>
      <c r="D21" s="183"/>
      <c r="E21" s="183"/>
      <c r="F21" s="184">
        <f aca="true" t="shared" si="1" ref="F21:L21">SUM(F22:F26)</f>
        <v>0</v>
      </c>
      <c r="G21" s="170">
        <f t="shared" si="1"/>
        <v>0</v>
      </c>
      <c r="H21" s="170">
        <f t="shared" si="1"/>
        <v>0</v>
      </c>
      <c r="I21" s="170">
        <f t="shared" si="1"/>
        <v>0</v>
      </c>
      <c r="J21" s="170">
        <f t="shared" si="1"/>
        <v>0</v>
      </c>
      <c r="K21" s="171">
        <f t="shared" si="1"/>
        <v>0</v>
      </c>
      <c r="L21" s="171">
        <f t="shared" si="1"/>
        <v>0</v>
      </c>
      <c r="M21" s="172">
        <f>SUM(M22:M26)</f>
        <v>0</v>
      </c>
      <c r="N21" s="170">
        <f>SUM(N22:N26)</f>
        <v>0</v>
      </c>
      <c r="O21" s="744">
        <f>SUM(F21:N21)</f>
        <v>0</v>
      </c>
      <c r="P21" s="174"/>
    </row>
    <row r="22" spans="1:16" ht="14.25">
      <c r="A22" s="65"/>
      <c r="B22" s="745"/>
      <c r="C22" s="176"/>
      <c r="D22" s="176">
        <v>1</v>
      </c>
      <c r="E22" s="176" t="s">
        <v>19</v>
      </c>
      <c r="F22" s="177"/>
      <c r="G22" s="178"/>
      <c r="H22" s="178"/>
      <c r="I22" s="178"/>
      <c r="J22" s="178"/>
      <c r="K22" s="179"/>
      <c r="L22" s="178"/>
      <c r="M22" s="180"/>
      <c r="N22" s="178"/>
      <c r="O22" s="744"/>
      <c r="P22" s="126"/>
    </row>
    <row r="23" spans="1:16" ht="14.25">
      <c r="A23" s="65"/>
      <c r="B23" s="745"/>
      <c r="C23" s="176"/>
      <c r="D23" s="176">
        <v>2</v>
      </c>
      <c r="E23" s="176" t="s">
        <v>20</v>
      </c>
      <c r="F23" s="177"/>
      <c r="G23" s="178"/>
      <c r="H23" s="178"/>
      <c r="I23" s="178"/>
      <c r="J23" s="178"/>
      <c r="K23" s="179"/>
      <c r="L23" s="178"/>
      <c r="M23" s="180"/>
      <c r="N23" s="178"/>
      <c r="O23" s="744"/>
      <c r="P23" s="126"/>
    </row>
    <row r="24" spans="1:16" ht="14.25">
      <c r="A24" s="78"/>
      <c r="B24" s="745"/>
      <c r="C24" s="176"/>
      <c r="D24" s="176">
        <v>3</v>
      </c>
      <c r="E24" s="176" t="s">
        <v>21</v>
      </c>
      <c r="F24" s="177"/>
      <c r="G24" s="178"/>
      <c r="H24" s="178"/>
      <c r="I24" s="178"/>
      <c r="J24" s="178"/>
      <c r="K24" s="179"/>
      <c r="L24" s="178"/>
      <c r="M24" s="180"/>
      <c r="N24" s="178"/>
      <c r="O24" s="744"/>
      <c r="P24" s="126"/>
    </row>
    <row r="25" spans="1:45" s="7" customFormat="1" ht="18" customHeight="1">
      <c r="A25" s="65"/>
      <c r="B25" s="745"/>
      <c r="C25" s="176"/>
      <c r="D25" s="176">
        <v>4</v>
      </c>
      <c r="E25" s="176" t="s">
        <v>22</v>
      </c>
      <c r="F25" s="177"/>
      <c r="G25" s="178"/>
      <c r="H25" s="178"/>
      <c r="I25" s="178"/>
      <c r="J25" s="178"/>
      <c r="K25" s="179"/>
      <c r="L25" s="178"/>
      <c r="M25" s="180"/>
      <c r="N25" s="178"/>
      <c r="O25" s="744"/>
      <c r="P25" s="12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row>
    <row r="26" spans="1:16" ht="14.25">
      <c r="A26" s="65"/>
      <c r="B26" s="745"/>
      <c r="C26" s="176"/>
      <c r="D26" s="176">
        <v>5</v>
      </c>
      <c r="E26" s="176" t="s">
        <v>23</v>
      </c>
      <c r="F26" s="177"/>
      <c r="G26" s="178"/>
      <c r="H26" s="178"/>
      <c r="I26" s="178"/>
      <c r="J26" s="178"/>
      <c r="K26" s="179"/>
      <c r="L26" s="178"/>
      <c r="M26" s="180"/>
      <c r="N26" s="178"/>
      <c r="O26" s="744"/>
      <c r="P26" s="126"/>
    </row>
    <row r="27" spans="1:16" ht="14.25">
      <c r="A27" s="65"/>
      <c r="B27" s="747"/>
      <c r="C27" s="183"/>
      <c r="D27" s="176"/>
      <c r="E27" s="176"/>
      <c r="F27" s="184"/>
      <c r="G27" s="170"/>
      <c r="H27" s="170"/>
      <c r="I27" s="170"/>
      <c r="J27" s="170"/>
      <c r="K27" s="171"/>
      <c r="L27" s="170"/>
      <c r="M27" s="172"/>
      <c r="N27" s="170"/>
      <c r="O27" s="744"/>
      <c r="P27" s="174"/>
    </row>
    <row r="28" spans="1:16" ht="14.25">
      <c r="A28" s="65"/>
      <c r="B28" s="747"/>
      <c r="C28" s="183"/>
      <c r="D28" s="176"/>
      <c r="E28" s="176"/>
      <c r="F28" s="184"/>
      <c r="G28" s="170"/>
      <c r="H28" s="170"/>
      <c r="I28" s="170"/>
      <c r="J28" s="170"/>
      <c r="K28" s="171"/>
      <c r="L28" s="170"/>
      <c r="M28" s="172"/>
      <c r="N28" s="170"/>
      <c r="O28" s="744"/>
      <c r="P28" s="174"/>
    </row>
    <row r="29" spans="1:16" ht="15" thickBot="1">
      <c r="A29" s="65"/>
      <c r="B29" s="748"/>
      <c r="C29" s="749"/>
      <c r="D29" s="749"/>
      <c r="E29" s="750"/>
      <c r="F29" s="751"/>
      <c r="G29" s="752"/>
      <c r="H29" s="752"/>
      <c r="I29" s="752"/>
      <c r="J29" s="752"/>
      <c r="K29" s="753"/>
      <c r="L29" s="752"/>
      <c r="M29" s="754"/>
      <c r="N29" s="752"/>
      <c r="O29" s="755"/>
      <c r="P29" s="126"/>
    </row>
    <row r="30" spans="1:16" ht="15" thickBot="1">
      <c r="A30" s="78"/>
      <c r="B30" s="126"/>
      <c r="C30" s="126"/>
      <c r="D30" s="126"/>
      <c r="E30" s="126"/>
      <c r="F30" s="126"/>
      <c r="G30" s="126"/>
      <c r="H30" s="126"/>
      <c r="I30" s="126"/>
      <c r="J30" s="126"/>
      <c r="K30" s="126"/>
      <c r="L30" s="126"/>
      <c r="M30" s="126"/>
      <c r="N30" s="126"/>
      <c r="O30" s="126"/>
      <c r="P30" s="126"/>
    </row>
    <row r="31" spans="1:45" s="7" customFormat="1" ht="18" customHeight="1">
      <c r="A31" s="65"/>
      <c r="B31" s="126"/>
      <c r="C31" s="126"/>
      <c r="D31" s="126"/>
      <c r="E31" s="848" t="s">
        <v>126</v>
      </c>
      <c r="F31" s="193" t="s">
        <v>52</v>
      </c>
      <c r="G31" s="127"/>
      <c r="H31" s="128" t="s">
        <v>168</v>
      </c>
      <c r="I31" s="126"/>
      <c r="J31" s="851" t="s">
        <v>125</v>
      </c>
      <c r="K31" s="193" t="s">
        <v>52</v>
      </c>
      <c r="L31" s="129" t="s">
        <v>304</v>
      </c>
      <c r="M31" s="194"/>
      <c r="N31" s="126"/>
      <c r="O31" s="126"/>
      <c r="P31" s="12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row>
    <row r="32" spans="1:16" ht="14.25">
      <c r="A32" s="65"/>
      <c r="B32" s="126"/>
      <c r="C32" s="126"/>
      <c r="D32" s="126"/>
      <c r="E32" s="849"/>
      <c r="F32" s="195" t="s">
        <v>119</v>
      </c>
      <c r="G32" s="196"/>
      <c r="H32" s="197"/>
      <c r="I32" s="126"/>
      <c r="J32" s="852"/>
      <c r="K32" s="195" t="s">
        <v>119</v>
      </c>
      <c r="L32" s="198"/>
      <c r="M32" s="199"/>
      <c r="N32" s="126"/>
      <c r="O32" s="126"/>
      <c r="P32" s="126"/>
    </row>
    <row r="33" spans="1:16" ht="15" thickBot="1">
      <c r="A33" s="65"/>
      <c r="B33" s="126"/>
      <c r="C33" s="126"/>
      <c r="D33" s="126"/>
      <c r="E33" s="850"/>
      <c r="F33" s="200" t="s">
        <v>53</v>
      </c>
      <c r="G33" s="201"/>
      <c r="H33" s="202" t="s">
        <v>314</v>
      </c>
      <c r="I33" s="126"/>
      <c r="J33" s="853"/>
      <c r="K33" s="200" t="s">
        <v>53</v>
      </c>
      <c r="L33" s="202" t="s">
        <v>314</v>
      </c>
      <c r="M33" s="202"/>
      <c r="N33" s="126"/>
      <c r="O33" s="126"/>
      <c r="P33" s="126"/>
    </row>
    <row r="34" ht="14.25">
      <c r="A34" s="65"/>
    </row>
    <row r="35" ht="14.25">
      <c r="A35" s="65"/>
    </row>
    <row r="36" ht="14.25">
      <c r="A36" s="78"/>
    </row>
    <row r="37" spans="1:45" s="7" customFormat="1" ht="18" customHeight="1">
      <c r="A37" s="78"/>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row>
    <row r="38" spans="1:45" s="7" customFormat="1" ht="14.25">
      <c r="A38" s="78"/>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row>
    <row r="39" spans="1:45" s="7" customFormat="1" ht="14.25">
      <c r="A39" s="78"/>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row>
    <row r="40" spans="1:45" s="7" customFormat="1" ht="14.25">
      <c r="A40" s="78"/>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row>
    <row r="41" spans="1:45" s="7" customFormat="1" ht="14.25">
      <c r="A41" s="65"/>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row>
    <row r="42" ht="14.25">
      <c r="A42" s="65"/>
    </row>
    <row r="43" ht="12.75" customHeight="1">
      <c r="A43" s="65"/>
    </row>
    <row r="44" ht="37.5" customHeight="1">
      <c r="A44" s="65"/>
    </row>
    <row r="45" ht="14.25">
      <c r="A45" s="65"/>
    </row>
    <row r="46" ht="14.25">
      <c r="A46" s="65"/>
    </row>
    <row r="47" ht="14.25">
      <c r="A47" s="65"/>
    </row>
    <row r="48" ht="14.25">
      <c r="A48" s="65"/>
    </row>
    <row r="49" ht="14.25">
      <c r="A49" s="65"/>
    </row>
    <row r="50" ht="14.25">
      <c r="A50" s="65"/>
    </row>
    <row r="51" ht="14.25">
      <c r="A51" s="65"/>
    </row>
    <row r="52" ht="14.25">
      <c r="A52" s="65"/>
    </row>
    <row r="53" ht="14.25">
      <c r="A53" s="65"/>
    </row>
    <row r="54" ht="14.25">
      <c r="A54" s="65"/>
    </row>
    <row r="55" spans="1:17" ht="14.25">
      <c r="A55" s="65"/>
      <c r="Q55" s="65"/>
    </row>
    <row r="56" spans="1:24" ht="14.25">
      <c r="A56" s="65"/>
      <c r="Q56" s="65"/>
      <c r="R56" s="65"/>
      <c r="S56" s="65"/>
      <c r="T56" s="65"/>
      <c r="U56" s="65"/>
      <c r="V56" s="65"/>
      <c r="W56" s="65"/>
      <c r="X56" s="65"/>
    </row>
    <row r="57" spans="1:24" ht="14.25">
      <c r="A57" s="65"/>
      <c r="Q57" s="65"/>
      <c r="R57" s="65"/>
      <c r="S57" s="65"/>
      <c r="T57" s="65"/>
      <c r="U57" s="65"/>
      <c r="V57" s="65"/>
      <c r="W57" s="65"/>
      <c r="X57" s="65"/>
    </row>
    <row r="58" spans="1:24" ht="14.25">
      <c r="A58" s="65"/>
      <c r="Q58" s="65"/>
      <c r="R58" s="65"/>
      <c r="S58" s="65"/>
      <c r="T58" s="65"/>
      <c r="U58" s="65"/>
      <c r="V58" s="65"/>
      <c r="W58" s="65"/>
      <c r="X58" s="65"/>
    </row>
    <row r="59" spans="1:24" ht="14.25">
      <c r="A59" s="65"/>
      <c r="Q59" s="65"/>
      <c r="R59" s="65"/>
      <c r="S59" s="65"/>
      <c r="T59" s="65"/>
      <c r="U59" s="65"/>
      <c r="V59" s="65"/>
      <c r="W59" s="65"/>
      <c r="X59" s="65"/>
    </row>
    <row r="60" spans="1:24" ht="14.25">
      <c r="A60" s="65"/>
      <c r="Q60" s="65"/>
      <c r="R60" s="65"/>
      <c r="S60" s="65"/>
      <c r="T60" s="65"/>
      <c r="U60" s="65"/>
      <c r="V60" s="65"/>
      <c r="W60" s="65"/>
      <c r="X60" s="65"/>
    </row>
    <row r="61" spans="1:24" ht="14.25">
      <c r="A61" s="65"/>
      <c r="Q61" s="65"/>
      <c r="R61" s="65"/>
      <c r="S61" s="65"/>
      <c r="T61" s="65"/>
      <c r="U61" s="65"/>
      <c r="V61" s="65"/>
      <c r="W61" s="65"/>
      <c r="X61" s="65"/>
    </row>
    <row r="62" spans="1:24" ht="14.25">
      <c r="A62" s="65"/>
      <c r="Q62" s="65"/>
      <c r="R62" s="65"/>
      <c r="S62" s="65"/>
      <c r="T62" s="65"/>
      <c r="U62" s="65"/>
      <c r="V62" s="65"/>
      <c r="W62" s="65"/>
      <c r="X62" s="65"/>
    </row>
    <row r="63" spans="1:24" ht="14.25">
      <c r="A63" s="65"/>
      <c r="Q63" s="65"/>
      <c r="R63" s="65"/>
      <c r="S63" s="65"/>
      <c r="T63" s="65"/>
      <c r="U63" s="65"/>
      <c r="V63" s="65"/>
      <c r="W63" s="65"/>
      <c r="X63" s="65"/>
    </row>
    <row r="64" spans="1:24" ht="14.25">
      <c r="A64" s="65"/>
      <c r="Q64" s="65"/>
      <c r="R64" s="65"/>
      <c r="S64" s="65"/>
      <c r="T64" s="65"/>
      <c r="U64" s="65"/>
      <c r="V64" s="65"/>
      <c r="W64" s="65"/>
      <c r="X64" s="65"/>
    </row>
    <row r="65" spans="1:24" ht="14.25">
      <c r="A65" s="65"/>
      <c r="Q65" s="65"/>
      <c r="R65" s="65"/>
      <c r="S65" s="65"/>
      <c r="T65" s="65"/>
      <c r="U65" s="65"/>
      <c r="V65" s="65"/>
      <c r="W65" s="65"/>
      <c r="X65" s="65"/>
    </row>
    <row r="66" spans="1:24" ht="14.25">
      <c r="A66" s="65"/>
      <c r="Q66" s="65"/>
      <c r="R66" s="65"/>
      <c r="S66" s="65"/>
      <c r="T66" s="65"/>
      <c r="U66" s="65"/>
      <c r="V66" s="65"/>
      <c r="W66" s="65"/>
      <c r="X66" s="65"/>
    </row>
    <row r="67" spans="1:24" ht="14.25">
      <c r="A67" s="65"/>
      <c r="Q67" s="65"/>
      <c r="R67" s="65"/>
      <c r="S67" s="65"/>
      <c r="T67" s="65"/>
      <c r="U67" s="65"/>
      <c r="V67" s="65"/>
      <c r="W67" s="65"/>
      <c r="X67" s="65"/>
    </row>
    <row r="68" spans="1:24" ht="14.25">
      <c r="A68" s="65"/>
      <c r="Q68" s="65"/>
      <c r="R68" s="65"/>
      <c r="S68" s="65"/>
      <c r="T68" s="65"/>
      <c r="U68" s="65"/>
      <c r="V68" s="65"/>
      <c r="W68" s="65"/>
      <c r="X68" s="65"/>
    </row>
    <row r="69" spans="1:24" ht="14.25">
      <c r="A69" s="65"/>
      <c r="Q69" s="65"/>
      <c r="R69" s="65"/>
      <c r="S69" s="65"/>
      <c r="T69" s="65"/>
      <c r="U69" s="65"/>
      <c r="V69" s="65"/>
      <c r="W69" s="65"/>
      <c r="X69" s="65"/>
    </row>
    <row r="70" spans="1:24" ht="14.25">
      <c r="A70" s="65"/>
      <c r="Q70" s="65"/>
      <c r="R70" s="65"/>
      <c r="S70" s="65"/>
      <c r="T70" s="65"/>
      <c r="U70" s="65"/>
      <c r="V70" s="65"/>
      <c r="W70" s="65"/>
      <c r="X70" s="65"/>
    </row>
    <row r="71" spans="1:24" ht="14.25">
      <c r="A71" s="65"/>
      <c r="Q71" s="65"/>
      <c r="R71" s="65"/>
      <c r="S71" s="65"/>
      <c r="T71" s="65"/>
      <c r="U71" s="65"/>
      <c r="V71" s="65"/>
      <c r="W71" s="65"/>
      <c r="X71" s="65"/>
    </row>
    <row r="72" spans="1:24" ht="14.25">
      <c r="A72" s="65"/>
      <c r="Q72" s="65"/>
      <c r="R72" s="65"/>
      <c r="S72" s="65"/>
      <c r="T72" s="65"/>
      <c r="U72" s="65"/>
      <c r="V72" s="65"/>
      <c r="W72" s="65"/>
      <c r="X72" s="65"/>
    </row>
    <row r="73" spans="1:24" ht="14.25">
      <c r="A73" s="65"/>
      <c r="Q73" s="65"/>
      <c r="R73" s="65"/>
      <c r="S73" s="65"/>
      <c r="T73" s="65"/>
      <c r="U73" s="65"/>
      <c r="V73" s="65"/>
      <c r="W73" s="65"/>
      <c r="X73" s="65"/>
    </row>
    <row r="74" spans="1:24" ht="14.25">
      <c r="A74" s="65"/>
      <c r="Q74" s="65"/>
      <c r="R74" s="65"/>
      <c r="S74" s="65"/>
      <c r="T74" s="65"/>
      <c r="U74" s="65"/>
      <c r="V74" s="65"/>
      <c r="W74" s="65"/>
      <c r="X74" s="65"/>
    </row>
    <row r="75" spans="1:24" ht="14.25">
      <c r="A75" s="65"/>
      <c r="Q75" s="65"/>
      <c r="R75" s="65"/>
      <c r="S75" s="65"/>
      <c r="T75" s="65"/>
      <c r="U75" s="65"/>
      <c r="V75" s="65"/>
      <c r="W75" s="65"/>
      <c r="X75" s="65"/>
    </row>
    <row r="76" spans="1:24" ht="14.25">
      <c r="A76" s="65"/>
      <c r="Q76" s="65"/>
      <c r="R76" s="65"/>
      <c r="S76" s="65"/>
      <c r="T76" s="65"/>
      <c r="U76" s="65"/>
      <c r="V76" s="65"/>
      <c r="W76" s="65"/>
      <c r="X76" s="65"/>
    </row>
    <row r="77" spans="1:24" ht="14.25">
      <c r="A77" s="65"/>
      <c r="Q77" s="65"/>
      <c r="R77" s="65"/>
      <c r="S77" s="65"/>
      <c r="T77" s="65"/>
      <c r="U77" s="65"/>
      <c r="V77" s="65"/>
      <c r="W77" s="65"/>
      <c r="X77" s="65"/>
    </row>
    <row r="78" spans="1:24" ht="14.25">
      <c r="A78" s="65"/>
      <c r="Q78" s="65"/>
      <c r="R78" s="65"/>
      <c r="S78" s="65"/>
      <c r="T78" s="65"/>
      <c r="U78" s="65"/>
      <c r="V78" s="65"/>
      <c r="W78" s="65"/>
      <c r="X78" s="65"/>
    </row>
    <row r="79" spans="1:24" ht="14.25">
      <c r="A79" s="65"/>
      <c r="Q79" s="65"/>
      <c r="R79" s="65"/>
      <c r="S79" s="65"/>
      <c r="T79" s="65"/>
      <c r="U79" s="65"/>
      <c r="V79" s="65"/>
      <c r="W79" s="65"/>
      <c r="X79" s="65"/>
    </row>
    <row r="80" spans="1:24" ht="14.25">
      <c r="A80" s="65"/>
      <c r="Q80" s="65"/>
      <c r="R80" s="65"/>
      <c r="S80" s="65"/>
      <c r="T80" s="65"/>
      <c r="U80" s="65"/>
      <c r="V80" s="65"/>
      <c r="W80" s="65"/>
      <c r="X80" s="65"/>
    </row>
    <row r="81" spans="1:24" ht="14.25">
      <c r="A81" s="65"/>
      <c r="Q81" s="65"/>
      <c r="R81" s="65"/>
      <c r="S81" s="65"/>
      <c r="T81" s="65"/>
      <c r="U81" s="65"/>
      <c r="V81" s="65"/>
      <c r="W81" s="65"/>
      <c r="X81" s="65"/>
    </row>
    <row r="82" spans="1:24" ht="14.25">
      <c r="A82" s="65"/>
      <c r="R82" s="65"/>
      <c r="S82" s="65"/>
      <c r="T82" s="65"/>
      <c r="U82" s="65"/>
      <c r="V82" s="65"/>
      <c r="W82" s="65"/>
      <c r="X82" s="65"/>
    </row>
    <row r="83" ht="14.25">
      <c r="A83" s="65"/>
    </row>
    <row r="84" spans="1:16" ht="14.25">
      <c r="A84" s="65"/>
      <c r="B84" s="65"/>
      <c r="C84" s="65"/>
      <c r="D84" s="65"/>
      <c r="E84" s="65"/>
      <c r="F84" s="65"/>
      <c r="G84" s="65"/>
      <c r="H84" s="65"/>
      <c r="I84" s="65"/>
      <c r="J84" s="65"/>
      <c r="K84" s="65"/>
      <c r="L84" s="65"/>
      <c r="M84" s="65"/>
      <c r="N84" s="65"/>
      <c r="O84" s="65"/>
      <c r="P84" s="65"/>
    </row>
    <row r="85" spans="1:16" ht="14.25">
      <c r="A85" s="65"/>
      <c r="B85" s="65"/>
      <c r="C85" s="65"/>
      <c r="D85" s="65"/>
      <c r="E85" s="65"/>
      <c r="F85" s="65"/>
      <c r="G85" s="65"/>
      <c r="H85" s="65"/>
      <c r="I85" s="65"/>
      <c r="J85" s="65"/>
      <c r="K85" s="65"/>
      <c r="L85" s="65"/>
      <c r="M85" s="65"/>
      <c r="N85" s="65"/>
      <c r="O85" s="65"/>
      <c r="P85" s="65"/>
    </row>
    <row r="86" spans="1:16" ht="14.25">
      <c r="A86" s="65"/>
      <c r="B86" s="65"/>
      <c r="C86" s="65"/>
      <c r="D86" s="65"/>
      <c r="E86" s="65"/>
      <c r="F86" s="65"/>
      <c r="G86" s="65"/>
      <c r="H86" s="65"/>
      <c r="I86" s="65"/>
      <c r="J86" s="65"/>
      <c r="K86" s="65"/>
      <c r="L86" s="65"/>
      <c r="M86" s="65"/>
      <c r="N86" s="65"/>
      <c r="O86" s="65"/>
      <c r="P86" s="65"/>
    </row>
    <row r="87" spans="1:16" ht="14.25">
      <c r="A87" s="65"/>
      <c r="B87" s="65"/>
      <c r="C87" s="65"/>
      <c r="D87" s="65"/>
      <c r="E87" s="65"/>
      <c r="F87" s="65"/>
      <c r="G87" s="65"/>
      <c r="H87" s="65"/>
      <c r="I87" s="65"/>
      <c r="J87" s="65"/>
      <c r="K87" s="65"/>
      <c r="L87" s="65"/>
      <c r="M87" s="65"/>
      <c r="N87" s="65"/>
      <c r="O87" s="65"/>
      <c r="P87" s="65"/>
    </row>
    <row r="88" spans="1:16" ht="14.25">
      <c r="A88" s="65"/>
      <c r="B88" s="65"/>
      <c r="C88" s="65"/>
      <c r="D88" s="65"/>
      <c r="E88" s="65"/>
      <c r="F88" s="65"/>
      <c r="G88" s="65"/>
      <c r="H88" s="65"/>
      <c r="I88" s="65"/>
      <c r="J88" s="65"/>
      <c r="K88" s="65"/>
      <c r="L88" s="65"/>
      <c r="M88" s="65"/>
      <c r="N88" s="65"/>
      <c r="O88" s="65"/>
      <c r="P88" s="65"/>
    </row>
    <row r="89" spans="1:16" ht="14.25">
      <c r="A89" s="65"/>
      <c r="B89" s="65"/>
      <c r="C89" s="65"/>
      <c r="D89" s="65"/>
      <c r="E89" s="65"/>
      <c r="F89" s="65"/>
      <c r="G89" s="65"/>
      <c r="H89" s="65"/>
      <c r="I89" s="65"/>
      <c r="J89" s="65"/>
      <c r="K89" s="65"/>
      <c r="L89" s="65"/>
      <c r="M89" s="65"/>
      <c r="N89" s="65"/>
      <c r="O89" s="65"/>
      <c r="P89" s="65"/>
    </row>
    <row r="90" spans="1:16" ht="14.25">
      <c r="A90" s="65"/>
      <c r="B90" s="65"/>
      <c r="C90" s="65"/>
      <c r="D90" s="65"/>
      <c r="E90" s="65"/>
      <c r="F90" s="65"/>
      <c r="G90" s="65"/>
      <c r="H90" s="65"/>
      <c r="I90" s="65"/>
      <c r="J90" s="65"/>
      <c r="K90" s="65"/>
      <c r="L90" s="65"/>
      <c r="M90" s="65"/>
      <c r="N90" s="65"/>
      <c r="O90" s="65"/>
      <c r="P90" s="65"/>
    </row>
    <row r="91" spans="1:16" ht="14.25">
      <c r="A91" s="65"/>
      <c r="B91" s="65"/>
      <c r="C91" s="65"/>
      <c r="D91" s="65"/>
      <c r="E91" s="65"/>
      <c r="F91" s="65"/>
      <c r="G91" s="65"/>
      <c r="H91" s="65"/>
      <c r="I91" s="65"/>
      <c r="J91" s="65"/>
      <c r="K91" s="65"/>
      <c r="L91" s="65"/>
      <c r="M91" s="65"/>
      <c r="N91" s="65"/>
      <c r="O91" s="65"/>
      <c r="P91" s="65"/>
    </row>
    <row r="92" spans="1:16" ht="14.25">
      <c r="A92" s="65"/>
      <c r="B92" s="65"/>
      <c r="C92" s="65"/>
      <c r="D92" s="65"/>
      <c r="E92" s="65"/>
      <c r="F92" s="65"/>
      <c r="G92" s="65"/>
      <c r="H92" s="65"/>
      <c r="I92" s="65"/>
      <c r="J92" s="65"/>
      <c r="K92" s="65"/>
      <c r="L92" s="65"/>
      <c r="M92" s="65"/>
      <c r="N92" s="65"/>
      <c r="O92" s="65"/>
      <c r="P92" s="65"/>
    </row>
    <row r="93" spans="1:16" ht="14.25">
      <c r="A93" s="65"/>
      <c r="B93" s="65"/>
      <c r="C93" s="65"/>
      <c r="D93" s="65"/>
      <c r="E93" s="65"/>
      <c r="F93" s="65"/>
      <c r="G93" s="65"/>
      <c r="H93" s="65"/>
      <c r="I93" s="65"/>
      <c r="J93" s="65"/>
      <c r="K93" s="65"/>
      <c r="L93" s="65"/>
      <c r="M93" s="65"/>
      <c r="N93" s="65"/>
      <c r="O93" s="65"/>
      <c r="P93" s="65"/>
    </row>
    <row r="94" spans="1:16" ht="14.25">
      <c r="A94" s="65"/>
      <c r="B94" s="65"/>
      <c r="C94" s="65"/>
      <c r="D94" s="65"/>
      <c r="E94" s="65"/>
      <c r="F94" s="65"/>
      <c r="G94" s="65"/>
      <c r="H94" s="65"/>
      <c r="I94" s="65"/>
      <c r="J94" s="65"/>
      <c r="K94" s="65"/>
      <c r="L94" s="65"/>
      <c r="M94" s="65"/>
      <c r="N94" s="65"/>
      <c r="O94" s="65"/>
      <c r="P94" s="65"/>
    </row>
    <row r="95" spans="1:16" ht="14.25">
      <c r="A95" s="65"/>
      <c r="B95" s="65"/>
      <c r="C95" s="65"/>
      <c r="D95" s="65"/>
      <c r="E95" s="65"/>
      <c r="F95" s="65"/>
      <c r="G95" s="65"/>
      <c r="H95" s="65"/>
      <c r="I95" s="65"/>
      <c r="J95" s="65"/>
      <c r="K95" s="65"/>
      <c r="L95" s="65"/>
      <c r="M95" s="65"/>
      <c r="N95" s="65"/>
      <c r="O95" s="65"/>
      <c r="P95" s="65"/>
    </row>
    <row r="96" spans="1:16" ht="14.25">
      <c r="A96" s="65"/>
      <c r="B96" s="65"/>
      <c r="C96" s="65"/>
      <c r="D96" s="65"/>
      <c r="E96" s="65"/>
      <c r="F96" s="65"/>
      <c r="G96" s="65"/>
      <c r="H96" s="65"/>
      <c r="I96" s="65"/>
      <c r="J96" s="65"/>
      <c r="K96" s="65"/>
      <c r="L96" s="65"/>
      <c r="M96" s="65"/>
      <c r="N96" s="65"/>
      <c r="O96" s="65"/>
      <c r="P96" s="65"/>
    </row>
    <row r="97" spans="1:16" ht="14.25">
      <c r="A97" s="65"/>
      <c r="B97" s="65"/>
      <c r="C97" s="65"/>
      <c r="D97" s="65"/>
      <c r="E97" s="65"/>
      <c r="F97" s="65"/>
      <c r="G97" s="65"/>
      <c r="H97" s="65"/>
      <c r="I97" s="65"/>
      <c r="J97" s="65"/>
      <c r="K97" s="65"/>
      <c r="L97" s="65"/>
      <c r="M97" s="65"/>
      <c r="N97" s="65"/>
      <c r="O97" s="65"/>
      <c r="P97" s="65"/>
    </row>
    <row r="98" spans="1:16" ht="14.25">
      <c r="A98" s="65"/>
      <c r="B98" s="65"/>
      <c r="C98" s="65"/>
      <c r="D98" s="65"/>
      <c r="E98" s="65"/>
      <c r="F98" s="65"/>
      <c r="G98" s="65"/>
      <c r="H98" s="65"/>
      <c r="I98" s="65"/>
      <c r="J98" s="65"/>
      <c r="K98" s="65"/>
      <c r="L98" s="65"/>
      <c r="M98" s="65"/>
      <c r="N98" s="65"/>
      <c r="O98" s="65"/>
      <c r="P98" s="65"/>
    </row>
    <row r="99" spans="1:16" ht="14.25">
      <c r="A99" s="65"/>
      <c r="B99" s="65"/>
      <c r="C99" s="65"/>
      <c r="D99" s="65"/>
      <c r="E99" s="65"/>
      <c r="F99" s="65"/>
      <c r="G99" s="65"/>
      <c r="H99" s="65"/>
      <c r="I99" s="65"/>
      <c r="J99" s="65"/>
      <c r="K99" s="65"/>
      <c r="L99" s="65"/>
      <c r="M99" s="65"/>
      <c r="N99" s="65"/>
      <c r="O99" s="65"/>
      <c r="P99" s="65"/>
    </row>
    <row r="100" spans="1:16" ht="14.25">
      <c r="A100" s="65"/>
      <c r="B100" s="65"/>
      <c r="C100" s="65"/>
      <c r="D100" s="65"/>
      <c r="E100" s="65"/>
      <c r="F100" s="65"/>
      <c r="G100" s="65"/>
      <c r="H100" s="65"/>
      <c r="I100" s="65"/>
      <c r="J100" s="65"/>
      <c r="K100" s="65"/>
      <c r="L100" s="65"/>
      <c r="M100" s="65"/>
      <c r="N100" s="65"/>
      <c r="O100" s="65"/>
      <c r="P100" s="65"/>
    </row>
    <row r="101" spans="1:16" ht="14.25">
      <c r="A101" s="65"/>
      <c r="B101" s="65"/>
      <c r="C101" s="65"/>
      <c r="D101" s="65"/>
      <c r="E101" s="65"/>
      <c r="F101" s="65"/>
      <c r="G101" s="65"/>
      <c r="H101" s="65"/>
      <c r="I101" s="65"/>
      <c r="J101" s="65"/>
      <c r="K101" s="65"/>
      <c r="L101" s="65"/>
      <c r="M101" s="65"/>
      <c r="N101" s="65"/>
      <c r="O101" s="65"/>
      <c r="P101" s="65"/>
    </row>
    <row r="102" spans="1:16" ht="14.25">
      <c r="A102" s="65"/>
      <c r="B102" s="65"/>
      <c r="C102" s="65"/>
      <c r="D102" s="65"/>
      <c r="E102" s="65"/>
      <c r="F102" s="65"/>
      <c r="G102" s="65"/>
      <c r="H102" s="65"/>
      <c r="I102" s="65"/>
      <c r="J102" s="65"/>
      <c r="K102" s="65"/>
      <c r="L102" s="65"/>
      <c r="M102" s="65"/>
      <c r="N102" s="65"/>
      <c r="O102" s="65"/>
      <c r="P102" s="65"/>
    </row>
    <row r="103" spans="1:16" ht="14.25">
      <c r="A103" s="65"/>
      <c r="B103" s="65"/>
      <c r="C103" s="65"/>
      <c r="D103" s="65"/>
      <c r="E103" s="65"/>
      <c r="F103" s="65"/>
      <c r="G103" s="65"/>
      <c r="H103" s="65"/>
      <c r="I103" s="65"/>
      <c r="J103" s="65"/>
      <c r="K103" s="65"/>
      <c r="L103" s="65"/>
      <c r="M103" s="65"/>
      <c r="N103" s="65"/>
      <c r="O103" s="65"/>
      <c r="P103" s="65"/>
    </row>
    <row r="104" spans="1:16" ht="14.25">
      <c r="A104" s="65"/>
      <c r="B104" s="65"/>
      <c r="C104" s="65"/>
      <c r="D104" s="65"/>
      <c r="E104" s="65"/>
      <c r="F104" s="65"/>
      <c r="G104" s="65"/>
      <c r="H104" s="65"/>
      <c r="I104" s="65"/>
      <c r="J104" s="65"/>
      <c r="K104" s="65"/>
      <c r="L104" s="65"/>
      <c r="M104" s="65"/>
      <c r="N104" s="65"/>
      <c r="O104" s="65"/>
      <c r="P104" s="65"/>
    </row>
    <row r="105" spans="1:16" ht="14.25">
      <c r="A105" s="65"/>
      <c r="B105" s="65"/>
      <c r="C105" s="65"/>
      <c r="D105" s="65"/>
      <c r="E105" s="65"/>
      <c r="F105" s="65"/>
      <c r="G105" s="65"/>
      <c r="H105" s="65"/>
      <c r="I105" s="65"/>
      <c r="J105" s="65"/>
      <c r="K105" s="65"/>
      <c r="L105" s="65"/>
      <c r="M105" s="65"/>
      <c r="N105" s="65"/>
      <c r="O105" s="65"/>
      <c r="P105" s="65"/>
    </row>
    <row r="106" spans="1:16" ht="14.25">
      <c r="A106" s="65"/>
      <c r="B106" s="65"/>
      <c r="C106" s="65"/>
      <c r="D106" s="65"/>
      <c r="E106" s="65"/>
      <c r="F106" s="65"/>
      <c r="G106" s="65"/>
      <c r="H106" s="65"/>
      <c r="I106" s="65"/>
      <c r="J106" s="65"/>
      <c r="K106" s="65"/>
      <c r="L106" s="65"/>
      <c r="M106" s="65"/>
      <c r="N106" s="65"/>
      <c r="O106" s="65"/>
      <c r="P106" s="65"/>
    </row>
    <row r="107" spans="1:16" ht="14.25">
      <c r="A107" s="65"/>
      <c r="B107" s="65"/>
      <c r="C107" s="65"/>
      <c r="D107" s="65"/>
      <c r="E107" s="65"/>
      <c r="F107" s="65"/>
      <c r="G107" s="65"/>
      <c r="H107" s="65"/>
      <c r="I107" s="65"/>
      <c r="J107" s="65"/>
      <c r="K107" s="65"/>
      <c r="L107" s="65"/>
      <c r="M107" s="65"/>
      <c r="N107" s="65"/>
      <c r="O107" s="65"/>
      <c r="P107" s="65"/>
    </row>
    <row r="108" spans="1:16" ht="14.25">
      <c r="A108" s="65"/>
      <c r="B108" s="65"/>
      <c r="C108" s="65"/>
      <c r="D108" s="65"/>
      <c r="E108" s="65"/>
      <c r="F108" s="65"/>
      <c r="G108" s="65"/>
      <c r="H108" s="65"/>
      <c r="I108" s="65"/>
      <c r="J108" s="65"/>
      <c r="K108" s="65"/>
      <c r="L108" s="65"/>
      <c r="M108" s="65"/>
      <c r="N108" s="65"/>
      <c r="O108" s="65"/>
      <c r="P108" s="65"/>
    </row>
    <row r="109" spans="1:16" ht="14.25">
      <c r="A109" s="65"/>
      <c r="B109" s="65"/>
      <c r="C109" s="65"/>
      <c r="D109" s="65"/>
      <c r="E109" s="65"/>
      <c r="F109" s="65"/>
      <c r="G109" s="65"/>
      <c r="H109" s="65"/>
      <c r="I109" s="65"/>
      <c r="J109" s="65"/>
      <c r="K109" s="65"/>
      <c r="L109" s="65"/>
      <c r="M109" s="65"/>
      <c r="N109" s="65"/>
      <c r="O109" s="65"/>
      <c r="P109" s="65"/>
    </row>
    <row r="110" spans="1:16" ht="14.25">
      <c r="A110" s="65"/>
      <c r="B110" s="65"/>
      <c r="C110" s="65"/>
      <c r="D110" s="65"/>
      <c r="E110" s="65"/>
      <c r="F110" s="65"/>
      <c r="G110" s="65"/>
      <c r="H110" s="65"/>
      <c r="I110" s="65"/>
      <c r="J110" s="65"/>
      <c r="K110" s="65"/>
      <c r="L110" s="65"/>
      <c r="M110" s="65"/>
      <c r="N110" s="65"/>
      <c r="O110" s="65"/>
      <c r="P110" s="65"/>
    </row>
  </sheetData>
  <sheetProtection/>
  <mergeCells count="4">
    <mergeCell ref="B6:E6"/>
    <mergeCell ref="G9:J9"/>
    <mergeCell ref="E31:E33"/>
    <mergeCell ref="J31:J33"/>
  </mergeCells>
  <printOptions horizontalCentered="1" verticalCentered="1"/>
  <pageMargins left="0" right="0" top="0" bottom="0" header="0.511811023622047" footer="0.511811023622047"/>
  <pageSetup horizontalDpi="600" verticalDpi="600" orientation="landscape" paperSize="9" scale="85" r:id="rId1"/>
  <headerFooter alignWithMargins="0">
    <oddFooter>&amp;R1.A - &amp;P</oddFooter>
  </headerFooter>
</worksheet>
</file>

<file path=xl/worksheets/sheet4.xml><?xml version="1.0" encoding="utf-8"?>
<worksheet xmlns="http://schemas.openxmlformats.org/spreadsheetml/2006/main" xmlns:r="http://schemas.openxmlformats.org/officeDocument/2006/relationships">
  <dimension ref="A1:HC110"/>
  <sheetViews>
    <sheetView zoomScalePageLayoutView="0" workbookViewId="0" topLeftCell="A4">
      <selection activeCell="R17" sqref="R17"/>
    </sheetView>
  </sheetViews>
  <sheetFormatPr defaultColWidth="7.8515625" defaultRowHeight="12.75"/>
  <cols>
    <col min="1" max="1" width="3.28125" style="6" customWidth="1"/>
    <col min="2" max="2" width="6.8515625" style="6" customWidth="1"/>
    <col min="3" max="3" width="5.7109375" style="6" customWidth="1"/>
    <col min="4" max="4" width="6.421875" style="6" customWidth="1"/>
    <col min="5" max="5" width="34.140625" style="6" bestFit="1" customWidth="1"/>
    <col min="6" max="6" width="8.28125" style="6" customWidth="1"/>
    <col min="7" max="7" width="7.8515625" style="6" customWidth="1"/>
    <col min="8" max="8" width="12.00390625" style="6" customWidth="1"/>
    <col min="9" max="9" width="7.8515625" style="6" customWidth="1"/>
    <col min="10" max="10" width="12.7109375" style="6" customWidth="1"/>
    <col min="11" max="11" width="10.00390625" style="6" customWidth="1"/>
    <col min="12" max="12" width="8.7109375" style="6" customWidth="1"/>
    <col min="13" max="13" width="7.8515625" style="6" customWidth="1"/>
    <col min="14" max="16384" width="7.8515625" style="6" customWidth="1"/>
  </cols>
  <sheetData>
    <row r="1" spans="1:5" s="14" customFormat="1" ht="14.25">
      <c r="A1" s="21"/>
      <c r="B1" s="21"/>
      <c r="C1" s="21"/>
      <c r="D1" s="21"/>
      <c r="E1" s="21"/>
    </row>
    <row r="2" spans="1:5" ht="14.25">
      <c r="A2" s="65"/>
      <c r="B2" s="65"/>
      <c r="C2" s="65"/>
      <c r="D2" s="65"/>
      <c r="E2" s="65"/>
    </row>
    <row r="3" spans="1:5" s="2" customFormat="1" ht="14.25">
      <c r="A3" s="74"/>
      <c r="B3" s="74"/>
      <c r="C3" s="74"/>
      <c r="D3" s="74"/>
      <c r="E3" s="74"/>
    </row>
    <row r="4" spans="1:16" s="4" customFormat="1" ht="21.75" customHeight="1">
      <c r="A4" s="74"/>
      <c r="B4" s="123" t="s">
        <v>121</v>
      </c>
      <c r="C4" s="124"/>
      <c r="D4" s="124"/>
      <c r="E4" s="124"/>
      <c r="F4" s="124"/>
      <c r="G4" s="124"/>
      <c r="H4" s="124"/>
      <c r="I4" s="124"/>
      <c r="J4" s="124"/>
      <c r="K4" s="124"/>
      <c r="L4" s="124"/>
      <c r="M4" s="124"/>
      <c r="N4" s="124"/>
      <c r="O4" s="124"/>
      <c r="P4" s="124"/>
    </row>
    <row r="5" spans="1:20" s="4" customFormat="1" ht="11.25" customHeight="1" thickBot="1">
      <c r="A5" s="76"/>
      <c r="B5" s="125"/>
      <c r="C5" s="6"/>
      <c r="D5" s="6"/>
      <c r="E5" s="6"/>
      <c r="F5" s="6"/>
      <c r="G5" s="6"/>
      <c r="H5" s="6"/>
      <c r="I5" s="6"/>
      <c r="J5" s="6"/>
      <c r="K5" s="6"/>
      <c r="L5" s="6"/>
      <c r="M5" s="6"/>
      <c r="N5" s="6"/>
      <c r="O5" s="6"/>
      <c r="P5" s="6"/>
      <c r="Q5" s="5"/>
      <c r="R5" s="5"/>
      <c r="S5" s="5"/>
      <c r="T5" s="5"/>
    </row>
    <row r="6" spans="1:20" s="5" customFormat="1" ht="20.25" customHeight="1" thickBot="1">
      <c r="A6" s="74"/>
      <c r="B6" s="843" t="s">
        <v>118</v>
      </c>
      <c r="C6" s="844"/>
      <c r="D6" s="844"/>
      <c r="E6" s="845"/>
      <c r="F6" s="733"/>
      <c r="G6" s="36" t="s">
        <v>301</v>
      </c>
      <c r="H6" s="36"/>
      <c r="I6" s="733"/>
      <c r="J6" s="733"/>
      <c r="K6" s="734"/>
      <c r="L6" s="734"/>
      <c r="M6" s="734"/>
      <c r="N6" s="734"/>
      <c r="O6" s="735"/>
      <c r="P6" s="133"/>
      <c r="Q6" s="4"/>
      <c r="R6" s="4"/>
      <c r="S6" s="4"/>
      <c r="T6" s="4"/>
    </row>
    <row r="7" spans="1:16" s="4" customFormat="1" ht="12" customHeight="1">
      <c r="A7" s="74"/>
      <c r="B7" s="736"/>
      <c r="C7" s="135"/>
      <c r="D7" s="135"/>
      <c r="E7" s="135"/>
      <c r="F7" s="136"/>
      <c r="G7" s="135"/>
      <c r="H7" s="135"/>
      <c r="I7" s="135"/>
      <c r="J7" s="135"/>
      <c r="K7" s="135"/>
      <c r="L7" s="135"/>
      <c r="M7" s="797" t="s">
        <v>308</v>
      </c>
      <c r="N7" s="137"/>
      <c r="O7" s="737"/>
      <c r="P7" s="139"/>
    </row>
    <row r="8" spans="1:43" s="4" customFormat="1" ht="14.25">
      <c r="A8" s="65"/>
      <c r="B8" s="736"/>
      <c r="C8" s="135"/>
      <c r="D8" s="135"/>
      <c r="E8" s="135"/>
      <c r="F8" s="135"/>
      <c r="G8" s="135"/>
      <c r="H8" s="135"/>
      <c r="I8" s="135"/>
      <c r="J8" s="135"/>
      <c r="K8" s="135"/>
      <c r="L8" s="135"/>
      <c r="M8" s="140" t="s">
        <v>99</v>
      </c>
      <c r="N8" s="136"/>
      <c r="O8" s="737"/>
      <c r="P8" s="139"/>
      <c r="Q8" s="6"/>
      <c r="R8" s="6"/>
      <c r="S8" s="6"/>
      <c r="T8" s="6"/>
      <c r="U8" s="6"/>
      <c r="V8" s="6"/>
      <c r="W8" s="6"/>
      <c r="X8" s="6"/>
      <c r="Y8" s="6"/>
      <c r="Z8" s="6"/>
      <c r="AA8" s="6"/>
      <c r="AB8" s="6"/>
      <c r="AC8" s="6"/>
      <c r="AD8" s="6"/>
      <c r="AE8" s="6"/>
      <c r="AF8" s="6"/>
      <c r="AG8" s="6"/>
      <c r="AH8" s="6"/>
      <c r="AI8" s="6"/>
      <c r="AJ8" s="6"/>
      <c r="AK8" s="6"/>
      <c r="AL8" s="6"/>
      <c r="AM8" s="6"/>
      <c r="AN8" s="6"/>
      <c r="AO8" s="6"/>
      <c r="AP8" s="6"/>
      <c r="AQ8" s="6"/>
    </row>
    <row r="9" spans="1:20" ht="14.25">
      <c r="A9" s="75"/>
      <c r="B9" s="738"/>
      <c r="C9" s="142"/>
      <c r="D9" s="143"/>
      <c r="E9" s="144"/>
      <c r="F9" s="145" t="s">
        <v>4</v>
      </c>
      <c r="G9" s="854" t="s">
        <v>171</v>
      </c>
      <c r="H9" s="855"/>
      <c r="I9" s="855"/>
      <c r="J9" s="856"/>
      <c r="K9" s="142"/>
      <c r="L9" s="142"/>
      <c r="M9" s="146" t="s">
        <v>98</v>
      </c>
      <c r="N9" s="136"/>
      <c r="O9" s="737"/>
      <c r="P9" s="147"/>
      <c r="Q9" s="7"/>
      <c r="R9" s="7"/>
      <c r="S9" s="7"/>
      <c r="T9" s="7"/>
    </row>
    <row r="10" spans="1:211" s="7" customFormat="1" ht="14.25">
      <c r="A10" s="77"/>
      <c r="B10" s="160"/>
      <c r="C10" s="136"/>
      <c r="D10" s="149" t="s">
        <v>172</v>
      </c>
      <c r="E10" s="150"/>
      <c r="F10" s="151">
        <v>1076001</v>
      </c>
      <c r="G10" s="152" t="s">
        <v>173</v>
      </c>
      <c r="H10" s="152"/>
      <c r="I10" s="152"/>
      <c r="J10" s="153"/>
      <c r="K10" s="154"/>
      <c r="L10" s="154"/>
      <c r="M10" s="136"/>
      <c r="N10" s="136"/>
      <c r="O10" s="737"/>
      <c r="P10" s="139"/>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row>
    <row r="11" spans="1:211" s="10" customFormat="1" ht="15" thickBot="1">
      <c r="A11" s="78"/>
      <c r="B11" s="739"/>
      <c r="C11" s="155"/>
      <c r="D11" s="156"/>
      <c r="E11" s="155"/>
      <c r="F11" s="157"/>
      <c r="G11" s="158"/>
      <c r="H11" s="158"/>
      <c r="I11" s="158"/>
      <c r="J11" s="159"/>
      <c r="K11" s="155"/>
      <c r="L11" s="155"/>
      <c r="M11" s="155"/>
      <c r="N11" s="155"/>
      <c r="O11" s="740"/>
      <c r="P11" s="139"/>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row>
    <row r="12" spans="1:16" s="7" customFormat="1" ht="18" customHeight="1" thickBot="1" thickTop="1">
      <c r="A12" s="78"/>
      <c r="B12" s="160"/>
      <c r="C12" s="136"/>
      <c r="D12" s="136"/>
      <c r="E12" s="136"/>
      <c r="F12" s="136"/>
      <c r="G12" s="136"/>
      <c r="H12" s="136"/>
      <c r="I12" s="136"/>
      <c r="J12" s="136"/>
      <c r="K12" s="136"/>
      <c r="L12" s="136"/>
      <c r="M12" s="136" t="s">
        <v>82</v>
      </c>
      <c r="N12" s="136"/>
      <c r="O12" s="161"/>
      <c r="P12" s="126"/>
    </row>
    <row r="13" spans="1:16" s="7" customFormat="1" ht="18" customHeight="1" thickBot="1" thickTop="1">
      <c r="A13" s="65"/>
      <c r="B13" s="741"/>
      <c r="C13" s="130"/>
      <c r="D13" s="130"/>
      <c r="E13" s="130"/>
      <c r="F13" s="162">
        <v>600</v>
      </c>
      <c r="G13" s="162">
        <v>601</v>
      </c>
      <c r="H13" s="162">
        <v>602</v>
      </c>
      <c r="I13" s="162">
        <v>603</v>
      </c>
      <c r="J13" s="162">
        <v>604</v>
      </c>
      <c r="K13" s="162" t="s">
        <v>0</v>
      </c>
      <c r="L13" s="162" t="s">
        <v>25</v>
      </c>
      <c r="M13" s="162" t="s">
        <v>1</v>
      </c>
      <c r="N13" s="162">
        <v>231</v>
      </c>
      <c r="O13" s="742" t="s">
        <v>8</v>
      </c>
      <c r="P13" s="135"/>
    </row>
    <row r="14" spans="1:43" ht="51" thickBot="1">
      <c r="A14" s="65"/>
      <c r="B14" s="163" t="s">
        <v>7</v>
      </c>
      <c r="C14" s="164" t="s">
        <v>9</v>
      </c>
      <c r="D14" s="164" t="s">
        <v>10</v>
      </c>
      <c r="E14" s="164"/>
      <c r="F14" s="165" t="s">
        <v>11</v>
      </c>
      <c r="G14" s="165" t="s">
        <v>12</v>
      </c>
      <c r="H14" s="165" t="s">
        <v>13</v>
      </c>
      <c r="I14" s="165" t="s">
        <v>14</v>
      </c>
      <c r="J14" s="165" t="s">
        <v>15</v>
      </c>
      <c r="K14" s="165" t="s">
        <v>16</v>
      </c>
      <c r="L14" s="165" t="s">
        <v>26</v>
      </c>
      <c r="M14" s="165" t="s">
        <v>17</v>
      </c>
      <c r="N14" s="165" t="s">
        <v>18</v>
      </c>
      <c r="O14" s="166"/>
      <c r="P14" s="167"/>
      <c r="U14" s="7"/>
      <c r="V14" s="7"/>
      <c r="W14" s="7"/>
      <c r="X14" s="7"/>
      <c r="Y14" s="7"/>
      <c r="Z14" s="7"/>
      <c r="AA14" s="7"/>
      <c r="AB14" s="7"/>
      <c r="AC14" s="7"/>
      <c r="AD14" s="7"/>
      <c r="AE14" s="7"/>
      <c r="AF14" s="7"/>
      <c r="AG14" s="7"/>
      <c r="AH14" s="7"/>
      <c r="AI14" s="7"/>
      <c r="AJ14" s="7"/>
      <c r="AK14" s="7"/>
      <c r="AL14" s="7"/>
      <c r="AM14" s="7"/>
      <c r="AN14" s="7"/>
      <c r="AO14" s="7"/>
      <c r="AP14" s="7"/>
      <c r="AQ14" s="7"/>
    </row>
    <row r="15" spans="1:16" ht="14.25">
      <c r="A15" s="65"/>
      <c r="B15" s="743">
        <v>76</v>
      </c>
      <c r="C15" s="168" t="s">
        <v>169</v>
      </c>
      <c r="D15" s="169" t="s">
        <v>170</v>
      </c>
      <c r="E15" s="106" t="s">
        <v>167</v>
      </c>
      <c r="F15" s="607">
        <v>104860</v>
      </c>
      <c r="G15" s="608">
        <v>15400</v>
      </c>
      <c r="H15" s="608">
        <v>38100</v>
      </c>
      <c r="I15" s="178">
        <f aca="true" t="shared" si="0" ref="I15:K16">SUM(I16:I20)</f>
        <v>0</v>
      </c>
      <c r="J15" s="178">
        <f t="shared" si="0"/>
        <v>0</v>
      </c>
      <c r="K15" s="179">
        <f t="shared" si="0"/>
        <v>0</v>
      </c>
      <c r="L15" s="178">
        <v>240</v>
      </c>
      <c r="M15" s="180">
        <f>SUM(M16:M20)</f>
        <v>0</v>
      </c>
      <c r="N15" s="178">
        <v>3000</v>
      </c>
      <c r="O15" s="744">
        <f>+F15+G15+H15+L15+N15</f>
        <v>161600</v>
      </c>
      <c r="P15" s="174"/>
    </row>
    <row r="16" spans="1:16" ht="14.25">
      <c r="A16" s="65"/>
      <c r="B16" s="745"/>
      <c r="C16" s="176"/>
      <c r="D16" s="176">
        <v>1</v>
      </c>
      <c r="E16" s="176" t="s">
        <v>19</v>
      </c>
      <c r="F16" s="607">
        <v>104860</v>
      </c>
      <c r="G16" s="608">
        <v>15400</v>
      </c>
      <c r="H16" s="608">
        <v>38100</v>
      </c>
      <c r="I16" s="178">
        <f t="shared" si="0"/>
        <v>0</v>
      </c>
      <c r="J16" s="178">
        <f t="shared" si="0"/>
        <v>0</v>
      </c>
      <c r="K16" s="179">
        <f t="shared" si="0"/>
        <v>0</v>
      </c>
      <c r="L16" s="178">
        <v>240</v>
      </c>
      <c r="M16" s="180">
        <f>SUM(M17:M21)</f>
        <v>0</v>
      </c>
      <c r="N16" s="178">
        <v>3000</v>
      </c>
      <c r="O16" s="744">
        <f>+F16+G16+H16+L16+N16</f>
        <v>161600</v>
      </c>
      <c r="P16" s="126"/>
    </row>
    <row r="17" spans="1:16" ht="14.25">
      <c r="A17" s="65"/>
      <c r="B17" s="745"/>
      <c r="C17" s="176"/>
      <c r="D17" s="176">
        <v>2</v>
      </c>
      <c r="E17" s="176" t="s">
        <v>20</v>
      </c>
      <c r="F17" s="177"/>
      <c r="G17" s="178"/>
      <c r="H17" s="178"/>
      <c r="I17" s="178"/>
      <c r="J17" s="178"/>
      <c r="K17" s="179"/>
      <c r="L17" s="178"/>
      <c r="M17" s="180"/>
      <c r="N17" s="178"/>
      <c r="O17" s="746"/>
      <c r="P17" s="126"/>
    </row>
    <row r="18" spans="1:16" ht="14.25">
      <c r="A18" s="78"/>
      <c r="B18" s="745"/>
      <c r="C18" s="176"/>
      <c r="D18" s="176">
        <v>3</v>
      </c>
      <c r="E18" s="176" t="s">
        <v>21</v>
      </c>
      <c r="F18" s="177"/>
      <c r="G18" s="178"/>
      <c r="H18" s="178"/>
      <c r="I18" s="178"/>
      <c r="J18" s="178"/>
      <c r="K18" s="179"/>
      <c r="L18" s="178"/>
      <c r="M18" s="180"/>
      <c r="N18" s="178"/>
      <c r="O18" s="744"/>
      <c r="P18" s="126"/>
    </row>
    <row r="19" spans="1:43" s="7" customFormat="1" ht="18" customHeight="1">
      <c r="A19" s="65"/>
      <c r="B19" s="745"/>
      <c r="C19" s="176"/>
      <c r="D19" s="176">
        <v>4</v>
      </c>
      <c r="E19" s="176" t="s">
        <v>22</v>
      </c>
      <c r="F19" s="177"/>
      <c r="G19" s="178"/>
      <c r="H19" s="178"/>
      <c r="I19" s="178"/>
      <c r="J19" s="178"/>
      <c r="K19" s="179"/>
      <c r="L19" s="178"/>
      <c r="M19" s="180"/>
      <c r="N19" s="178"/>
      <c r="O19" s="744"/>
      <c r="P19" s="12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row>
    <row r="20" spans="1:16" ht="14.25">
      <c r="A20" s="65"/>
      <c r="B20" s="745"/>
      <c r="C20" s="176"/>
      <c r="D20" s="176">
        <v>5</v>
      </c>
      <c r="E20" s="176" t="s">
        <v>23</v>
      </c>
      <c r="F20" s="177"/>
      <c r="G20" s="178"/>
      <c r="H20" s="178"/>
      <c r="I20" s="178"/>
      <c r="J20" s="178"/>
      <c r="K20" s="179"/>
      <c r="L20" s="178"/>
      <c r="M20" s="180"/>
      <c r="N20" s="178"/>
      <c r="O20" s="744"/>
      <c r="P20" s="126"/>
    </row>
    <row r="21" spans="1:16" ht="14.25">
      <c r="A21" s="65"/>
      <c r="B21" s="747"/>
      <c r="C21" s="183">
        <v>2</v>
      </c>
      <c r="D21" s="183"/>
      <c r="E21" s="183"/>
      <c r="F21" s="184">
        <f aca="true" t="shared" si="1" ref="F21:L21">SUM(F22:F26)</f>
        <v>0</v>
      </c>
      <c r="G21" s="170">
        <f t="shared" si="1"/>
        <v>0</v>
      </c>
      <c r="H21" s="170">
        <f t="shared" si="1"/>
        <v>0</v>
      </c>
      <c r="I21" s="170">
        <f t="shared" si="1"/>
        <v>0</v>
      </c>
      <c r="J21" s="170">
        <f t="shared" si="1"/>
        <v>0</v>
      </c>
      <c r="K21" s="171">
        <f t="shared" si="1"/>
        <v>0</v>
      </c>
      <c r="L21" s="171">
        <f t="shared" si="1"/>
        <v>0</v>
      </c>
      <c r="M21" s="172">
        <f>SUM(M22:M26)</f>
        <v>0</v>
      </c>
      <c r="N21" s="170">
        <f>SUM(N22:N26)</f>
        <v>0</v>
      </c>
      <c r="O21" s="744">
        <f>SUM(F21:N21)</f>
        <v>0</v>
      </c>
      <c r="P21" s="174"/>
    </row>
    <row r="22" spans="1:16" ht="14.25">
      <c r="A22" s="65"/>
      <c r="B22" s="745"/>
      <c r="C22" s="176"/>
      <c r="D22" s="176">
        <v>1</v>
      </c>
      <c r="E22" s="176" t="s">
        <v>19</v>
      </c>
      <c r="F22" s="177"/>
      <c r="G22" s="178"/>
      <c r="H22" s="178"/>
      <c r="I22" s="178"/>
      <c r="J22" s="178"/>
      <c r="K22" s="179"/>
      <c r="L22" s="178"/>
      <c r="M22" s="180"/>
      <c r="N22" s="178"/>
      <c r="O22" s="744"/>
      <c r="P22" s="126"/>
    </row>
    <row r="23" spans="1:16" ht="14.25">
      <c r="A23" s="65"/>
      <c r="B23" s="745"/>
      <c r="C23" s="176"/>
      <c r="D23" s="176">
        <v>2</v>
      </c>
      <c r="E23" s="176" t="s">
        <v>20</v>
      </c>
      <c r="F23" s="177"/>
      <c r="G23" s="178"/>
      <c r="H23" s="178"/>
      <c r="I23" s="178"/>
      <c r="J23" s="178"/>
      <c r="K23" s="179"/>
      <c r="L23" s="178"/>
      <c r="M23" s="180"/>
      <c r="N23" s="178"/>
      <c r="O23" s="744"/>
      <c r="P23" s="126"/>
    </row>
    <row r="24" spans="1:16" ht="14.25">
      <c r="A24" s="78"/>
      <c r="B24" s="745"/>
      <c r="C24" s="176"/>
      <c r="D24" s="176">
        <v>3</v>
      </c>
      <c r="E24" s="176" t="s">
        <v>21</v>
      </c>
      <c r="F24" s="177"/>
      <c r="G24" s="178"/>
      <c r="H24" s="178"/>
      <c r="I24" s="178"/>
      <c r="J24" s="178"/>
      <c r="K24" s="179"/>
      <c r="L24" s="178"/>
      <c r="M24" s="180"/>
      <c r="N24" s="178"/>
      <c r="O24" s="744"/>
      <c r="P24" s="126"/>
    </row>
    <row r="25" spans="1:43" s="7" customFormat="1" ht="18" customHeight="1">
      <c r="A25" s="65"/>
      <c r="B25" s="745"/>
      <c r="C25" s="176"/>
      <c r="D25" s="176">
        <v>4</v>
      </c>
      <c r="E25" s="176" t="s">
        <v>22</v>
      </c>
      <c r="F25" s="177"/>
      <c r="G25" s="178"/>
      <c r="H25" s="178"/>
      <c r="I25" s="178"/>
      <c r="J25" s="178"/>
      <c r="K25" s="179"/>
      <c r="L25" s="178"/>
      <c r="M25" s="180"/>
      <c r="N25" s="178"/>
      <c r="O25" s="744"/>
      <c r="P25" s="12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row>
    <row r="26" spans="1:16" ht="14.25">
      <c r="A26" s="65"/>
      <c r="B26" s="745"/>
      <c r="C26" s="176"/>
      <c r="D26" s="176">
        <v>5</v>
      </c>
      <c r="E26" s="176" t="s">
        <v>23</v>
      </c>
      <c r="F26" s="177"/>
      <c r="G26" s="178"/>
      <c r="H26" s="178"/>
      <c r="I26" s="178"/>
      <c r="J26" s="178"/>
      <c r="K26" s="179"/>
      <c r="L26" s="178"/>
      <c r="M26" s="180"/>
      <c r="N26" s="178"/>
      <c r="O26" s="744"/>
      <c r="P26" s="126"/>
    </row>
    <row r="27" spans="1:16" ht="14.25">
      <c r="A27" s="65"/>
      <c r="B27" s="747"/>
      <c r="C27" s="183"/>
      <c r="D27" s="176"/>
      <c r="E27" s="176"/>
      <c r="F27" s="184"/>
      <c r="G27" s="170"/>
      <c r="H27" s="170"/>
      <c r="I27" s="170"/>
      <c r="J27" s="170"/>
      <c r="K27" s="171"/>
      <c r="L27" s="170"/>
      <c r="M27" s="172"/>
      <c r="N27" s="170"/>
      <c r="O27" s="744"/>
      <c r="P27" s="174"/>
    </row>
    <row r="28" spans="1:16" ht="14.25">
      <c r="A28" s="65"/>
      <c r="B28" s="747"/>
      <c r="C28" s="183"/>
      <c r="D28" s="176"/>
      <c r="E28" s="176"/>
      <c r="F28" s="184"/>
      <c r="G28" s="170"/>
      <c r="H28" s="170"/>
      <c r="I28" s="170"/>
      <c r="J28" s="170"/>
      <c r="K28" s="171"/>
      <c r="L28" s="170"/>
      <c r="M28" s="172"/>
      <c r="N28" s="170"/>
      <c r="O28" s="744"/>
      <c r="P28" s="174"/>
    </row>
    <row r="29" spans="1:16" ht="15" thickBot="1">
      <c r="A29" s="65"/>
      <c r="B29" s="748"/>
      <c r="C29" s="749"/>
      <c r="D29" s="749"/>
      <c r="E29" s="750"/>
      <c r="F29" s="751"/>
      <c r="G29" s="752"/>
      <c r="H29" s="752"/>
      <c r="I29" s="752"/>
      <c r="J29" s="752"/>
      <c r="K29" s="753"/>
      <c r="L29" s="752"/>
      <c r="M29" s="754"/>
      <c r="N29" s="752"/>
      <c r="O29" s="755"/>
      <c r="P29" s="126"/>
    </row>
    <row r="30" spans="1:16" ht="14.25" customHeight="1" thickBot="1">
      <c r="A30" s="78"/>
      <c r="B30" s="126"/>
      <c r="C30" s="126"/>
      <c r="D30" s="126"/>
      <c r="E30" s="126"/>
      <c r="F30" s="126"/>
      <c r="G30" s="126"/>
      <c r="H30" s="126"/>
      <c r="I30" s="126"/>
      <c r="J30" s="126"/>
      <c r="K30" s="126"/>
      <c r="L30" s="126"/>
      <c r="M30" s="126"/>
      <c r="N30" s="126"/>
      <c r="O30" s="126"/>
      <c r="P30" s="126"/>
    </row>
    <row r="31" spans="1:43" s="7" customFormat="1" ht="18" customHeight="1">
      <c r="A31" s="65"/>
      <c r="B31" s="126"/>
      <c r="C31" s="126"/>
      <c r="D31" s="126"/>
      <c r="E31" s="848" t="s">
        <v>126</v>
      </c>
      <c r="F31" s="193" t="s">
        <v>52</v>
      </c>
      <c r="G31" s="127"/>
      <c r="H31" s="128" t="s">
        <v>168</v>
      </c>
      <c r="I31" s="126"/>
      <c r="J31" s="857" t="s">
        <v>125</v>
      </c>
      <c r="K31" s="193" t="s">
        <v>52</v>
      </c>
      <c r="L31" s="795" t="s">
        <v>304</v>
      </c>
      <c r="M31" s="128"/>
      <c r="N31" s="126"/>
      <c r="O31" s="126"/>
      <c r="P31" s="12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row>
    <row r="32" spans="1:16" ht="14.25" customHeight="1">
      <c r="A32" s="65"/>
      <c r="B32" s="126"/>
      <c r="C32" s="126"/>
      <c r="D32" s="126"/>
      <c r="E32" s="849"/>
      <c r="F32" s="195" t="s">
        <v>119</v>
      </c>
      <c r="G32" s="196"/>
      <c r="H32" s="197"/>
      <c r="I32" s="126"/>
      <c r="J32" s="858"/>
      <c r="K32" s="195" t="s">
        <v>119</v>
      </c>
      <c r="L32" s="626"/>
      <c r="M32" s="197"/>
      <c r="N32" s="126"/>
      <c r="O32" s="126"/>
      <c r="P32" s="126"/>
    </row>
    <row r="33" spans="1:16" ht="15" thickBot="1">
      <c r="A33" s="65"/>
      <c r="B33" s="126"/>
      <c r="C33" s="126"/>
      <c r="D33" s="126"/>
      <c r="E33" s="850"/>
      <c r="F33" s="200" t="s">
        <v>53</v>
      </c>
      <c r="G33" s="201"/>
      <c r="H33" s="202" t="s">
        <v>314</v>
      </c>
      <c r="I33" s="126"/>
      <c r="J33" s="859"/>
      <c r="K33" s="200" t="s">
        <v>53</v>
      </c>
      <c r="L33" s="200" t="s">
        <v>314</v>
      </c>
      <c r="M33" s="796"/>
      <c r="N33" s="126"/>
      <c r="O33" s="126"/>
      <c r="P33" s="126"/>
    </row>
    <row r="34" ht="14.25">
      <c r="A34" s="65"/>
    </row>
    <row r="35" ht="14.25">
      <c r="A35" s="65"/>
    </row>
    <row r="36" ht="14.25">
      <c r="A36" s="78"/>
    </row>
    <row r="37" spans="1:43" s="7" customFormat="1" ht="18" customHeight="1">
      <c r="A37" s="78"/>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row>
    <row r="38" spans="1:43" s="7" customFormat="1" ht="14.25">
      <c r="A38" s="78"/>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row>
    <row r="39" spans="1:43" s="7" customFormat="1" ht="14.25">
      <c r="A39" s="78"/>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row>
    <row r="40" spans="1:43" s="7" customFormat="1" ht="14.25">
      <c r="A40" s="78"/>
      <c r="B40" s="78"/>
      <c r="C40" s="78"/>
      <c r="D40" s="78"/>
      <c r="E40" s="78"/>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row>
    <row r="41" spans="1:43" s="7" customFormat="1" ht="14.25">
      <c r="A41" s="65"/>
      <c r="B41" s="65"/>
      <c r="C41" s="65"/>
      <c r="D41" s="65"/>
      <c r="E41" s="65"/>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row>
    <row r="42" spans="1:5" ht="14.25">
      <c r="A42" s="65"/>
      <c r="B42" s="65"/>
      <c r="C42" s="65"/>
      <c r="D42" s="65"/>
      <c r="E42" s="65"/>
    </row>
    <row r="43" spans="1:5" ht="12.75" customHeight="1">
      <c r="A43" s="65"/>
      <c r="B43" s="65"/>
      <c r="C43" s="65"/>
      <c r="D43" s="65"/>
      <c r="E43" s="65"/>
    </row>
    <row r="44" spans="1:5" ht="37.5" customHeight="1">
      <c r="A44" s="65"/>
      <c r="B44" s="65"/>
      <c r="C44" s="65"/>
      <c r="D44" s="65"/>
      <c r="E44" s="65"/>
    </row>
    <row r="45" spans="1:5" ht="14.25">
      <c r="A45" s="65"/>
      <c r="B45" s="65"/>
      <c r="C45" s="65"/>
      <c r="D45" s="65"/>
      <c r="E45" s="65"/>
    </row>
    <row r="46" spans="1:5" ht="14.25">
      <c r="A46" s="65"/>
      <c r="B46" s="65"/>
      <c r="C46" s="65"/>
      <c r="D46" s="65"/>
      <c r="E46" s="65"/>
    </row>
    <row r="47" spans="1:5" ht="14.25">
      <c r="A47" s="65"/>
      <c r="B47" s="65"/>
      <c r="C47" s="65"/>
      <c r="D47" s="65"/>
      <c r="E47" s="65"/>
    </row>
    <row r="48" spans="1:5" ht="14.25">
      <c r="A48" s="65"/>
      <c r="B48" s="65"/>
      <c r="C48" s="65"/>
      <c r="D48" s="65"/>
      <c r="E48" s="65"/>
    </row>
    <row r="49" spans="1:5" ht="14.25">
      <c r="A49" s="65"/>
      <c r="B49" s="65"/>
      <c r="C49" s="65"/>
      <c r="D49" s="65"/>
      <c r="E49" s="65"/>
    </row>
    <row r="50" spans="1:5" ht="14.25">
      <c r="A50" s="65"/>
      <c r="B50" s="65"/>
      <c r="C50" s="65"/>
      <c r="D50" s="65"/>
      <c r="E50" s="65"/>
    </row>
    <row r="51" spans="1:5" ht="14.25">
      <c r="A51" s="65"/>
      <c r="B51" s="65"/>
      <c r="C51" s="65"/>
      <c r="D51" s="65"/>
      <c r="E51" s="65"/>
    </row>
    <row r="52" spans="1:5" ht="14.25">
      <c r="A52" s="65"/>
      <c r="B52" s="65"/>
      <c r="C52" s="65"/>
      <c r="D52" s="65"/>
      <c r="E52" s="65"/>
    </row>
    <row r="53" spans="1:5" ht="14.25">
      <c r="A53" s="65"/>
      <c r="B53" s="65"/>
      <c r="C53" s="65"/>
      <c r="D53" s="65"/>
      <c r="E53" s="65"/>
    </row>
    <row r="54" spans="1:5" ht="14.25">
      <c r="A54" s="65"/>
      <c r="B54" s="65"/>
      <c r="C54" s="65"/>
      <c r="D54" s="65"/>
      <c r="E54" s="65"/>
    </row>
    <row r="55" spans="1:5" ht="14.25">
      <c r="A55" s="65"/>
      <c r="B55" s="65"/>
      <c r="C55" s="65"/>
      <c r="D55" s="65"/>
      <c r="E55" s="65"/>
    </row>
    <row r="56" spans="1:5" ht="14.25">
      <c r="A56" s="65"/>
      <c r="B56" s="65"/>
      <c r="C56" s="65"/>
      <c r="D56" s="65"/>
      <c r="E56" s="65"/>
    </row>
    <row r="57" spans="1:5" ht="14.25">
      <c r="A57" s="65"/>
      <c r="B57" s="65"/>
      <c r="C57" s="65"/>
      <c r="D57" s="65"/>
      <c r="E57" s="65"/>
    </row>
    <row r="58" spans="1:5" ht="14.25">
      <c r="A58" s="65"/>
      <c r="B58" s="65"/>
      <c r="C58" s="65"/>
      <c r="D58" s="65"/>
      <c r="E58" s="65"/>
    </row>
    <row r="59" spans="1:5" ht="14.25">
      <c r="A59" s="65"/>
      <c r="B59" s="65"/>
      <c r="C59" s="65"/>
      <c r="D59" s="65"/>
      <c r="E59" s="65"/>
    </row>
    <row r="60" spans="1:5" ht="14.25">
      <c r="A60" s="65"/>
      <c r="B60" s="65"/>
      <c r="C60" s="65"/>
      <c r="D60" s="65"/>
      <c r="E60" s="65"/>
    </row>
    <row r="61" spans="1:5" ht="14.25">
      <c r="A61" s="65"/>
      <c r="B61" s="65"/>
      <c r="C61" s="65"/>
      <c r="D61" s="65"/>
      <c r="E61" s="65"/>
    </row>
    <row r="62" spans="1:5" ht="14.25">
      <c r="A62" s="65"/>
      <c r="B62" s="65"/>
      <c r="C62" s="65"/>
      <c r="D62" s="65"/>
      <c r="E62" s="65"/>
    </row>
    <row r="63" spans="1:5" ht="14.25">
      <c r="A63" s="65"/>
      <c r="B63" s="65"/>
      <c r="C63" s="65"/>
      <c r="D63" s="65"/>
      <c r="E63" s="65"/>
    </row>
    <row r="64" spans="1:5" ht="14.25">
      <c r="A64" s="65"/>
      <c r="B64" s="65"/>
      <c r="C64" s="65"/>
      <c r="D64" s="65"/>
      <c r="E64" s="65"/>
    </row>
    <row r="65" spans="1:5" ht="14.25">
      <c r="A65" s="65"/>
      <c r="B65" s="65"/>
      <c r="C65" s="65"/>
      <c r="D65" s="65"/>
      <c r="E65" s="65"/>
    </row>
    <row r="66" spans="1:5" ht="14.25">
      <c r="A66" s="65"/>
      <c r="B66" s="65"/>
      <c r="C66" s="65"/>
      <c r="D66" s="65"/>
      <c r="E66" s="65"/>
    </row>
    <row r="67" spans="1:5" ht="14.25">
      <c r="A67" s="65"/>
      <c r="B67" s="65"/>
      <c r="C67" s="65"/>
      <c r="D67" s="65"/>
      <c r="E67" s="65"/>
    </row>
    <row r="68" spans="1:20" ht="14.25">
      <c r="A68" s="65"/>
      <c r="B68" s="65"/>
      <c r="C68" s="65"/>
      <c r="D68" s="65"/>
      <c r="E68" s="65"/>
      <c r="Q68" s="65"/>
      <c r="R68" s="65"/>
      <c r="S68" s="65"/>
      <c r="T68" s="65"/>
    </row>
    <row r="69" spans="1:24" ht="14.25">
      <c r="A69" s="65"/>
      <c r="B69" s="65"/>
      <c r="C69" s="65"/>
      <c r="D69" s="65"/>
      <c r="E69" s="65"/>
      <c r="Q69" s="65"/>
      <c r="R69" s="65"/>
      <c r="S69" s="65"/>
      <c r="T69" s="65"/>
      <c r="U69" s="65"/>
      <c r="V69" s="65"/>
      <c r="W69" s="65"/>
      <c r="X69" s="65"/>
    </row>
    <row r="70" spans="1:24" ht="14.25">
      <c r="A70" s="65"/>
      <c r="B70" s="65"/>
      <c r="C70" s="65"/>
      <c r="D70" s="65"/>
      <c r="E70" s="65"/>
      <c r="Q70" s="65"/>
      <c r="R70" s="65"/>
      <c r="S70" s="65"/>
      <c r="T70" s="65"/>
      <c r="U70" s="65"/>
      <c r="V70" s="65"/>
      <c r="W70" s="65"/>
      <c r="X70" s="65"/>
    </row>
    <row r="71" spans="1:24" ht="14.25">
      <c r="A71" s="65"/>
      <c r="B71" s="65"/>
      <c r="C71" s="65"/>
      <c r="D71" s="65"/>
      <c r="E71" s="65"/>
      <c r="Q71" s="65"/>
      <c r="R71" s="65"/>
      <c r="S71" s="65"/>
      <c r="T71" s="65"/>
      <c r="U71" s="65"/>
      <c r="V71" s="65"/>
      <c r="W71" s="65"/>
      <c r="X71" s="65"/>
    </row>
    <row r="72" spans="1:24" ht="14.25">
      <c r="A72" s="65"/>
      <c r="B72" s="65"/>
      <c r="C72" s="65"/>
      <c r="D72" s="65"/>
      <c r="E72" s="65"/>
      <c r="Q72" s="65"/>
      <c r="R72" s="65"/>
      <c r="S72" s="65"/>
      <c r="T72" s="65"/>
      <c r="U72" s="65"/>
      <c r="V72" s="65"/>
      <c r="W72" s="65"/>
      <c r="X72" s="65"/>
    </row>
    <row r="73" spans="1:24" ht="14.25">
      <c r="A73" s="65"/>
      <c r="B73" s="65"/>
      <c r="C73" s="65"/>
      <c r="D73" s="65"/>
      <c r="E73" s="65"/>
      <c r="Q73" s="65"/>
      <c r="R73" s="65"/>
      <c r="S73" s="65"/>
      <c r="T73" s="65"/>
      <c r="U73" s="65"/>
      <c r="V73" s="65"/>
      <c r="W73" s="65"/>
      <c r="X73" s="65"/>
    </row>
    <row r="74" spans="1:24" ht="14.25">
      <c r="A74" s="65"/>
      <c r="B74" s="65"/>
      <c r="C74" s="65"/>
      <c r="D74" s="65"/>
      <c r="E74" s="65"/>
      <c r="Q74" s="65"/>
      <c r="R74" s="65"/>
      <c r="S74" s="65"/>
      <c r="T74" s="65"/>
      <c r="U74" s="65"/>
      <c r="V74" s="65"/>
      <c r="W74" s="65"/>
      <c r="X74" s="65"/>
    </row>
    <row r="75" spans="1:24" ht="14.25">
      <c r="A75" s="65"/>
      <c r="B75" s="65"/>
      <c r="C75" s="65"/>
      <c r="D75" s="65"/>
      <c r="E75" s="65"/>
      <c r="Q75" s="65"/>
      <c r="R75" s="65"/>
      <c r="S75" s="65"/>
      <c r="T75" s="65"/>
      <c r="U75" s="65"/>
      <c r="V75" s="65"/>
      <c r="W75" s="65"/>
      <c r="X75" s="65"/>
    </row>
    <row r="76" spans="1:24" ht="14.25">
      <c r="A76" s="65"/>
      <c r="B76" s="65"/>
      <c r="C76" s="65"/>
      <c r="D76" s="65"/>
      <c r="E76" s="65"/>
      <c r="Q76" s="65"/>
      <c r="R76" s="65"/>
      <c r="S76" s="65"/>
      <c r="T76" s="65"/>
      <c r="U76" s="65"/>
      <c r="V76" s="65"/>
      <c r="W76" s="65"/>
      <c r="X76" s="65"/>
    </row>
    <row r="77" spans="1:24" ht="14.25">
      <c r="A77" s="65"/>
      <c r="B77" s="65"/>
      <c r="C77" s="65"/>
      <c r="D77" s="65"/>
      <c r="E77" s="65"/>
      <c r="Q77" s="65"/>
      <c r="R77" s="65"/>
      <c r="S77" s="65"/>
      <c r="T77" s="65"/>
      <c r="U77" s="65"/>
      <c r="V77" s="65"/>
      <c r="W77" s="65"/>
      <c r="X77" s="65"/>
    </row>
    <row r="78" spans="1:24" ht="14.25">
      <c r="A78" s="65"/>
      <c r="B78" s="65"/>
      <c r="C78" s="65"/>
      <c r="D78" s="65"/>
      <c r="E78" s="65"/>
      <c r="Q78" s="65"/>
      <c r="R78" s="65"/>
      <c r="S78" s="65"/>
      <c r="T78" s="65"/>
      <c r="U78" s="65"/>
      <c r="V78" s="65"/>
      <c r="W78" s="65"/>
      <c r="X78" s="65"/>
    </row>
    <row r="79" spans="1:24" ht="14.25">
      <c r="A79" s="65"/>
      <c r="B79" s="65"/>
      <c r="C79" s="65"/>
      <c r="D79" s="65"/>
      <c r="E79" s="65"/>
      <c r="Q79" s="65"/>
      <c r="R79" s="65"/>
      <c r="S79" s="65"/>
      <c r="T79" s="65"/>
      <c r="U79" s="65"/>
      <c r="V79" s="65"/>
      <c r="W79" s="65"/>
      <c r="X79" s="65"/>
    </row>
    <row r="80" spans="1:24" ht="14.25">
      <c r="A80" s="65"/>
      <c r="B80" s="65"/>
      <c r="C80" s="65"/>
      <c r="D80" s="65"/>
      <c r="E80" s="65"/>
      <c r="Q80" s="65"/>
      <c r="R80" s="65"/>
      <c r="S80" s="65"/>
      <c r="T80" s="65"/>
      <c r="U80" s="65"/>
      <c r="V80" s="65"/>
      <c r="W80" s="65"/>
      <c r="X80" s="65"/>
    </row>
    <row r="81" spans="1:24" ht="14.25">
      <c r="A81" s="65"/>
      <c r="B81" s="65"/>
      <c r="C81" s="65"/>
      <c r="D81" s="65"/>
      <c r="E81" s="65"/>
      <c r="Q81" s="65"/>
      <c r="R81" s="65"/>
      <c r="S81" s="65"/>
      <c r="T81" s="65"/>
      <c r="U81" s="65"/>
      <c r="V81" s="65"/>
      <c r="W81" s="65"/>
      <c r="X81" s="65"/>
    </row>
    <row r="82" spans="1:24" ht="14.25">
      <c r="A82" s="65"/>
      <c r="B82" s="65"/>
      <c r="C82" s="65"/>
      <c r="D82" s="65"/>
      <c r="E82" s="65"/>
      <c r="Q82" s="65"/>
      <c r="R82" s="65"/>
      <c r="S82" s="65"/>
      <c r="T82" s="65"/>
      <c r="U82" s="65"/>
      <c r="V82" s="65"/>
      <c r="W82" s="65"/>
      <c r="X82" s="65"/>
    </row>
    <row r="83" spans="1:24" ht="14.25">
      <c r="A83" s="65"/>
      <c r="B83" s="65"/>
      <c r="C83" s="65"/>
      <c r="D83" s="65"/>
      <c r="E83" s="65"/>
      <c r="Q83" s="65"/>
      <c r="R83" s="65"/>
      <c r="S83" s="65"/>
      <c r="T83" s="65"/>
      <c r="U83" s="65"/>
      <c r="V83" s="65"/>
      <c r="W83" s="65"/>
      <c r="X83" s="65"/>
    </row>
    <row r="84" spans="1:24" ht="14.25">
      <c r="A84" s="65"/>
      <c r="B84" s="65"/>
      <c r="C84" s="65"/>
      <c r="D84" s="65"/>
      <c r="E84" s="65"/>
      <c r="U84" s="65"/>
      <c r="V84" s="65"/>
      <c r="W84" s="65"/>
      <c r="X84" s="65"/>
    </row>
    <row r="85" spans="1:5" ht="14.25">
      <c r="A85" s="65"/>
      <c r="B85" s="65"/>
      <c r="C85" s="65"/>
      <c r="D85" s="65"/>
      <c r="E85" s="65"/>
    </row>
    <row r="86" spans="1:5" ht="14.25">
      <c r="A86" s="65"/>
      <c r="B86" s="65"/>
      <c r="C86" s="65"/>
      <c r="D86" s="65"/>
      <c r="E86" s="65"/>
    </row>
    <row r="87" spans="1:5" ht="14.25">
      <c r="A87" s="65"/>
      <c r="B87" s="65"/>
      <c r="C87" s="65"/>
      <c r="D87" s="65"/>
      <c r="E87" s="65"/>
    </row>
    <row r="88" spans="1:5" ht="14.25">
      <c r="A88" s="65"/>
      <c r="B88" s="65"/>
      <c r="C88" s="65"/>
      <c r="D88" s="65"/>
      <c r="E88" s="65"/>
    </row>
    <row r="89" spans="1:5" ht="14.25">
      <c r="A89" s="65"/>
      <c r="B89" s="65"/>
      <c r="C89" s="65"/>
      <c r="D89" s="65"/>
      <c r="E89" s="65"/>
    </row>
    <row r="90" spans="1:5" ht="14.25">
      <c r="A90" s="65"/>
      <c r="B90" s="65"/>
      <c r="C90" s="65"/>
      <c r="D90" s="65"/>
      <c r="E90" s="65"/>
    </row>
    <row r="91" spans="1:5" ht="14.25">
      <c r="A91" s="65"/>
      <c r="B91" s="65"/>
      <c r="C91" s="65"/>
      <c r="D91" s="65"/>
      <c r="E91" s="65"/>
    </row>
    <row r="92" spans="1:5" ht="14.25">
      <c r="A92" s="65"/>
      <c r="B92" s="65"/>
      <c r="C92" s="65"/>
      <c r="D92" s="65"/>
      <c r="E92" s="65"/>
    </row>
    <row r="93" spans="1:5" ht="14.25">
      <c r="A93" s="65"/>
      <c r="B93" s="65"/>
      <c r="C93" s="65"/>
      <c r="D93" s="65"/>
      <c r="E93" s="65"/>
    </row>
    <row r="94" spans="1:5" ht="14.25">
      <c r="A94" s="65"/>
      <c r="B94" s="65"/>
      <c r="C94" s="65"/>
      <c r="D94" s="65"/>
      <c r="E94" s="65"/>
    </row>
    <row r="95" spans="1:16" ht="14.25">
      <c r="A95" s="65"/>
      <c r="B95" s="65"/>
      <c r="C95" s="65"/>
      <c r="D95" s="65"/>
      <c r="E95" s="65"/>
      <c r="F95" s="65"/>
      <c r="G95" s="65"/>
      <c r="H95" s="65"/>
      <c r="I95" s="65"/>
      <c r="J95" s="65"/>
      <c r="K95" s="65"/>
      <c r="L95" s="65"/>
      <c r="M95" s="65"/>
      <c r="N95" s="65"/>
      <c r="O95" s="65"/>
      <c r="P95" s="65"/>
    </row>
    <row r="96" spans="1:16" ht="14.25">
      <c r="A96" s="65"/>
      <c r="B96" s="65"/>
      <c r="C96" s="65"/>
      <c r="D96" s="65"/>
      <c r="E96" s="65"/>
      <c r="F96" s="65"/>
      <c r="G96" s="65"/>
      <c r="H96" s="65"/>
      <c r="I96" s="65"/>
      <c r="J96" s="65"/>
      <c r="K96" s="65"/>
      <c r="L96" s="65"/>
      <c r="M96" s="65"/>
      <c r="N96" s="65"/>
      <c r="O96" s="65"/>
      <c r="P96" s="65"/>
    </row>
    <row r="97" spans="1:16" ht="14.25">
      <c r="A97" s="65"/>
      <c r="B97" s="65"/>
      <c r="C97" s="65"/>
      <c r="D97" s="65"/>
      <c r="E97" s="65"/>
      <c r="F97" s="65"/>
      <c r="G97" s="65"/>
      <c r="H97" s="65"/>
      <c r="I97" s="65"/>
      <c r="J97" s="65"/>
      <c r="K97" s="65"/>
      <c r="L97" s="65"/>
      <c r="M97" s="65"/>
      <c r="N97" s="65"/>
      <c r="O97" s="65"/>
      <c r="P97" s="65"/>
    </row>
    <row r="98" spans="1:16" ht="14.25">
      <c r="A98" s="65"/>
      <c r="B98" s="65"/>
      <c r="C98" s="65"/>
      <c r="D98" s="65"/>
      <c r="E98" s="65"/>
      <c r="F98" s="65"/>
      <c r="G98" s="65"/>
      <c r="H98" s="65"/>
      <c r="I98" s="65"/>
      <c r="J98" s="65"/>
      <c r="K98" s="65"/>
      <c r="L98" s="65"/>
      <c r="M98" s="65"/>
      <c r="N98" s="65"/>
      <c r="O98" s="65"/>
      <c r="P98" s="65"/>
    </row>
    <row r="99" spans="1:16" ht="14.25">
      <c r="A99" s="65"/>
      <c r="B99" s="65"/>
      <c r="C99" s="65"/>
      <c r="D99" s="65"/>
      <c r="E99" s="65"/>
      <c r="F99" s="65"/>
      <c r="G99" s="65"/>
      <c r="H99" s="65"/>
      <c r="I99" s="65"/>
      <c r="J99" s="65"/>
      <c r="K99" s="65"/>
      <c r="L99" s="65"/>
      <c r="M99" s="65"/>
      <c r="N99" s="65"/>
      <c r="O99" s="65"/>
      <c r="P99" s="65"/>
    </row>
    <row r="100" spans="1:16" ht="14.25">
      <c r="A100" s="65"/>
      <c r="B100" s="65"/>
      <c r="C100" s="65"/>
      <c r="D100" s="65"/>
      <c r="E100" s="65"/>
      <c r="F100" s="65"/>
      <c r="G100" s="65"/>
      <c r="H100" s="65"/>
      <c r="I100" s="65"/>
      <c r="J100" s="65"/>
      <c r="K100" s="65"/>
      <c r="L100" s="65"/>
      <c r="M100" s="65"/>
      <c r="N100" s="65"/>
      <c r="O100" s="65"/>
      <c r="P100" s="65"/>
    </row>
    <row r="101" spans="1:16" ht="14.25">
      <c r="A101" s="65"/>
      <c r="B101" s="65"/>
      <c r="C101" s="65"/>
      <c r="D101" s="65"/>
      <c r="E101" s="65"/>
      <c r="F101" s="65"/>
      <c r="G101" s="65"/>
      <c r="H101" s="65"/>
      <c r="I101" s="65"/>
      <c r="J101" s="65"/>
      <c r="K101" s="65"/>
      <c r="L101" s="65"/>
      <c r="M101" s="65"/>
      <c r="N101" s="65"/>
      <c r="O101" s="65"/>
      <c r="P101" s="65"/>
    </row>
    <row r="102" spans="1:16" ht="14.25">
      <c r="A102" s="65"/>
      <c r="B102" s="65"/>
      <c r="C102" s="65"/>
      <c r="D102" s="65"/>
      <c r="E102" s="65"/>
      <c r="F102" s="65"/>
      <c r="G102" s="65"/>
      <c r="H102" s="65"/>
      <c r="I102" s="65"/>
      <c r="J102" s="65"/>
      <c r="K102" s="65"/>
      <c r="L102" s="65"/>
      <c r="M102" s="65"/>
      <c r="N102" s="65"/>
      <c r="O102" s="65"/>
      <c r="P102" s="65"/>
    </row>
    <row r="103" spans="1:16" ht="14.25">
      <c r="A103" s="65"/>
      <c r="B103" s="65"/>
      <c r="C103" s="65"/>
      <c r="D103" s="65"/>
      <c r="E103" s="65"/>
      <c r="F103" s="65"/>
      <c r="G103" s="65"/>
      <c r="H103" s="65"/>
      <c r="I103" s="65"/>
      <c r="J103" s="65"/>
      <c r="K103" s="65"/>
      <c r="L103" s="65"/>
      <c r="M103" s="65"/>
      <c r="N103" s="65"/>
      <c r="O103" s="65"/>
      <c r="P103" s="65"/>
    </row>
    <row r="104" spans="1:16" ht="14.25">
      <c r="A104" s="65"/>
      <c r="B104" s="65"/>
      <c r="C104" s="65"/>
      <c r="D104" s="65"/>
      <c r="E104" s="65"/>
      <c r="F104" s="65"/>
      <c r="G104" s="65"/>
      <c r="H104" s="65"/>
      <c r="I104" s="65"/>
      <c r="J104" s="65"/>
      <c r="K104" s="65"/>
      <c r="L104" s="65"/>
      <c r="M104" s="65"/>
      <c r="N104" s="65"/>
      <c r="O104" s="65"/>
      <c r="P104" s="65"/>
    </row>
    <row r="105" spans="1:16" ht="14.25">
      <c r="A105" s="65"/>
      <c r="B105" s="65"/>
      <c r="C105" s="65"/>
      <c r="D105" s="65"/>
      <c r="E105" s="65"/>
      <c r="F105" s="65"/>
      <c r="G105" s="65"/>
      <c r="H105" s="65"/>
      <c r="I105" s="65"/>
      <c r="J105" s="65"/>
      <c r="K105" s="65"/>
      <c r="L105" s="65"/>
      <c r="M105" s="65"/>
      <c r="N105" s="65"/>
      <c r="O105" s="65"/>
      <c r="P105" s="65"/>
    </row>
    <row r="106" spans="1:16" ht="14.25">
      <c r="A106" s="65"/>
      <c r="B106" s="65"/>
      <c r="C106" s="65"/>
      <c r="D106" s="65"/>
      <c r="E106" s="65"/>
      <c r="F106" s="65"/>
      <c r="G106" s="65"/>
      <c r="H106" s="65"/>
      <c r="I106" s="65"/>
      <c r="J106" s="65"/>
      <c r="K106" s="65"/>
      <c r="L106" s="65"/>
      <c r="M106" s="65"/>
      <c r="N106" s="65"/>
      <c r="O106" s="65"/>
      <c r="P106" s="65"/>
    </row>
    <row r="107" spans="1:16" ht="14.25">
      <c r="A107" s="65"/>
      <c r="B107" s="65"/>
      <c r="C107" s="65"/>
      <c r="D107" s="65"/>
      <c r="E107" s="65"/>
      <c r="F107" s="65"/>
      <c r="G107" s="65"/>
      <c r="H107" s="65"/>
      <c r="I107" s="65"/>
      <c r="J107" s="65"/>
      <c r="K107" s="65"/>
      <c r="L107" s="65"/>
      <c r="M107" s="65"/>
      <c r="N107" s="65"/>
      <c r="O107" s="65"/>
      <c r="P107" s="65"/>
    </row>
    <row r="108" spans="1:16" ht="14.25">
      <c r="A108" s="65"/>
      <c r="B108" s="65"/>
      <c r="C108" s="65"/>
      <c r="D108" s="65"/>
      <c r="E108" s="65"/>
      <c r="F108" s="65"/>
      <c r="G108" s="65"/>
      <c r="H108" s="65"/>
      <c r="I108" s="65"/>
      <c r="J108" s="65"/>
      <c r="K108" s="65"/>
      <c r="L108" s="65"/>
      <c r="M108" s="65"/>
      <c r="N108" s="65"/>
      <c r="O108" s="65"/>
      <c r="P108" s="65"/>
    </row>
    <row r="109" spans="1:16" ht="14.25">
      <c r="A109" s="65"/>
      <c r="B109" s="65"/>
      <c r="C109" s="65"/>
      <c r="D109" s="65"/>
      <c r="E109" s="65"/>
      <c r="F109" s="65"/>
      <c r="G109" s="65"/>
      <c r="H109" s="65"/>
      <c r="I109" s="65"/>
      <c r="J109" s="65"/>
      <c r="K109" s="65"/>
      <c r="L109" s="65"/>
      <c r="M109" s="65"/>
      <c r="N109" s="65"/>
      <c r="O109" s="65"/>
      <c r="P109" s="65"/>
    </row>
    <row r="110" spans="1:16" ht="14.25">
      <c r="A110" s="65"/>
      <c r="B110" s="65"/>
      <c r="C110" s="65"/>
      <c r="D110" s="65"/>
      <c r="E110" s="65"/>
      <c r="F110" s="65"/>
      <c r="G110" s="65"/>
      <c r="H110" s="65"/>
      <c r="I110" s="65"/>
      <c r="J110" s="65"/>
      <c r="K110" s="65"/>
      <c r="L110" s="65"/>
      <c r="M110" s="65"/>
      <c r="N110" s="65"/>
      <c r="O110" s="65"/>
      <c r="P110" s="65"/>
    </row>
  </sheetData>
  <sheetProtection/>
  <mergeCells count="4">
    <mergeCell ref="G9:J9"/>
    <mergeCell ref="E31:E33"/>
    <mergeCell ref="J31:J33"/>
    <mergeCell ref="B6:E6"/>
  </mergeCells>
  <printOptions horizontalCentered="1" verticalCentered="1"/>
  <pageMargins left="0" right="0" top="0" bottom="0" header="0.511811023622047" footer="0.511811023622047"/>
  <pageSetup horizontalDpi="600" verticalDpi="600" orientation="landscape" paperSize="9" scale="85" r:id="rId1"/>
  <headerFooter alignWithMargins="0">
    <oddFooter>&amp;R1.A - &amp;P</oddFooter>
  </headerFooter>
</worksheet>
</file>

<file path=xl/worksheets/sheet5.xml><?xml version="1.0" encoding="utf-8"?>
<worksheet xmlns="http://schemas.openxmlformats.org/spreadsheetml/2006/main" xmlns:r="http://schemas.openxmlformats.org/officeDocument/2006/relationships">
  <dimension ref="A1:Z131"/>
  <sheetViews>
    <sheetView zoomScalePageLayoutView="0" workbookViewId="0" topLeftCell="A10">
      <selection activeCell="Q22" sqref="Q22"/>
    </sheetView>
  </sheetViews>
  <sheetFormatPr defaultColWidth="9.140625" defaultRowHeight="12.75"/>
  <cols>
    <col min="1" max="1" width="5.421875" style="0" customWidth="1"/>
    <col min="2" max="2" width="26.140625" style="0" customWidth="1"/>
    <col min="3" max="3" width="8.28125" style="0" customWidth="1"/>
    <col min="4" max="4" width="10.7109375" style="0" customWidth="1"/>
    <col min="5" max="5" width="9.57421875" style="0" customWidth="1"/>
    <col min="6" max="6" width="8.7109375" style="0" customWidth="1"/>
    <col min="7" max="7" width="9.421875" style="0" customWidth="1"/>
    <col min="8" max="8" width="12.57421875" style="0" customWidth="1"/>
    <col min="9" max="9" width="8.00390625" style="0" customWidth="1"/>
    <col min="10" max="10" width="8.7109375" style="0" customWidth="1"/>
    <col min="11" max="11" width="11.421875" style="0" customWidth="1"/>
    <col min="12" max="12" width="10.8515625" style="0" customWidth="1"/>
    <col min="13" max="13" width="12.28125" style="0" customWidth="1"/>
    <col min="14" max="14" width="10.140625" style="0" customWidth="1"/>
    <col min="15" max="15" width="10.140625" style="1" customWidth="1"/>
    <col min="16" max="16" width="11.28125" style="1" customWidth="1"/>
    <col min="17" max="17" width="18.421875" style="0" customWidth="1"/>
    <col min="18" max="18" width="11.140625" style="0" bestFit="1" customWidth="1"/>
    <col min="19" max="19" width="25.7109375" style="0" customWidth="1"/>
  </cols>
  <sheetData>
    <row r="1" spans="1:5" s="14" customFormat="1" ht="12.75">
      <c r="A1" s="67"/>
      <c r="B1" s="67"/>
      <c r="C1" s="67"/>
      <c r="D1" s="67"/>
      <c r="E1" s="67"/>
    </row>
    <row r="2" spans="1:17" ht="12.75">
      <c r="A2" s="123" t="s">
        <v>121</v>
      </c>
      <c r="B2" s="124"/>
      <c r="C2" s="124"/>
      <c r="D2" s="124"/>
      <c r="E2" s="124"/>
      <c r="F2" s="124"/>
      <c r="G2" s="124"/>
      <c r="H2" s="124"/>
      <c r="I2" s="124"/>
      <c r="J2" s="124"/>
      <c r="K2" s="124"/>
      <c r="L2" s="124"/>
      <c r="M2" s="124"/>
      <c r="N2" s="124"/>
      <c r="O2" s="124"/>
      <c r="P2" s="124"/>
      <c r="Q2" s="124"/>
    </row>
    <row r="3" spans="1:17" s="2" customFormat="1" ht="13.5" thickBot="1">
      <c r="A3" s="125"/>
      <c r="B3" s="203"/>
      <c r="C3"/>
      <c r="D3"/>
      <c r="E3"/>
      <c r="F3"/>
      <c r="G3"/>
      <c r="H3"/>
      <c r="I3"/>
      <c r="J3"/>
      <c r="K3"/>
      <c r="L3"/>
      <c r="M3"/>
      <c r="N3"/>
      <c r="O3"/>
      <c r="P3"/>
      <c r="Q3"/>
    </row>
    <row r="4" spans="1:17" s="4" customFormat="1" ht="14.25" thickBot="1">
      <c r="A4" s="860" t="s">
        <v>120</v>
      </c>
      <c r="B4" s="861"/>
      <c r="C4" s="861"/>
      <c r="D4" s="861"/>
      <c r="E4" s="861"/>
      <c r="F4" s="862"/>
      <c r="G4" s="204"/>
      <c r="H4" s="204"/>
      <c r="I4" s="204"/>
      <c r="J4" s="204"/>
      <c r="K4" s="204"/>
      <c r="L4" s="205"/>
      <c r="M4" s="205"/>
      <c r="N4" s="205"/>
      <c r="O4" s="206" t="s">
        <v>306</v>
      </c>
      <c r="P4" s="207"/>
      <c r="Q4" s="2"/>
    </row>
    <row r="5" spans="1:16" s="4" customFormat="1" ht="11.25" customHeight="1">
      <c r="A5" s="208"/>
      <c r="B5" s="3"/>
      <c r="C5" s="3"/>
      <c r="D5" s="3"/>
      <c r="E5" s="3"/>
      <c r="F5" s="3"/>
      <c r="G5" s="3"/>
      <c r="H5" s="3"/>
      <c r="I5" s="3"/>
      <c r="J5" s="3"/>
      <c r="K5" s="3"/>
      <c r="L5" s="3"/>
      <c r="M5" s="3"/>
      <c r="N5" s="209" t="s">
        <v>99</v>
      </c>
      <c r="O5" s="210"/>
      <c r="P5" s="211" t="s">
        <v>99</v>
      </c>
    </row>
    <row r="6" spans="1:16" s="5" customFormat="1" ht="12" customHeight="1">
      <c r="A6" s="212"/>
      <c r="B6" s="213"/>
      <c r="C6" s="213"/>
      <c r="D6" s="213"/>
      <c r="E6" s="214">
        <v>1076001</v>
      </c>
      <c r="F6" s="215"/>
      <c r="G6" s="216" t="s">
        <v>4</v>
      </c>
      <c r="H6" s="863" t="s">
        <v>171</v>
      </c>
      <c r="I6" s="863"/>
      <c r="J6" s="863"/>
      <c r="K6" s="864"/>
      <c r="L6" s="213"/>
      <c r="M6" s="213"/>
      <c r="N6" s="217" t="s">
        <v>82</v>
      </c>
      <c r="O6" s="210"/>
      <c r="P6" s="218" t="s">
        <v>82</v>
      </c>
    </row>
    <row r="7" spans="1:16" s="4" customFormat="1" ht="28.5" customHeight="1">
      <c r="A7" s="219"/>
      <c r="B7" s="106" t="s">
        <v>167</v>
      </c>
      <c r="C7" s="210"/>
      <c r="D7" s="210"/>
      <c r="E7" s="220" t="s">
        <v>174</v>
      </c>
      <c r="F7" s="221"/>
      <c r="G7" s="222"/>
      <c r="H7" s="223" t="s">
        <v>173</v>
      </c>
      <c r="I7" s="223"/>
      <c r="J7" s="223"/>
      <c r="K7" s="224"/>
      <c r="L7" s="225"/>
      <c r="M7" s="225"/>
      <c r="N7" s="210"/>
      <c r="O7" s="210"/>
      <c r="P7" s="226"/>
    </row>
    <row r="8" spans="1:16" s="4" customFormat="1" ht="12" thickBot="1">
      <c r="A8" s="227"/>
      <c r="B8" s="228"/>
      <c r="C8" s="228"/>
      <c r="D8" s="228"/>
      <c r="E8" s="229"/>
      <c r="F8" s="228"/>
      <c r="G8" s="230"/>
      <c r="H8" s="231"/>
      <c r="I8" s="231"/>
      <c r="J8" s="231"/>
      <c r="K8" s="232"/>
      <c r="L8" s="228"/>
      <c r="M8" s="228"/>
      <c r="N8" s="228"/>
      <c r="O8" s="228"/>
      <c r="P8" s="233"/>
    </row>
    <row r="9" spans="2:16" ht="15.75" thickBot="1">
      <c r="B9" s="1"/>
      <c r="C9" s="1"/>
      <c r="D9" s="1"/>
      <c r="E9" s="234"/>
      <c r="F9" s="865"/>
      <c r="G9" s="865"/>
      <c r="H9" s="235"/>
      <c r="I9" s="236"/>
      <c r="J9" s="236"/>
      <c r="K9" s="236"/>
      <c r="L9" s="237" t="s">
        <v>83</v>
      </c>
      <c r="M9" s="238"/>
      <c r="N9" s="238"/>
      <c r="O9" s="238"/>
      <c r="P9" s="236"/>
    </row>
    <row r="10" spans="1:16" ht="43.5" thickBot="1">
      <c r="A10" s="539" t="s">
        <v>61</v>
      </c>
      <c r="B10" s="540" t="s">
        <v>28</v>
      </c>
      <c r="C10" s="541" t="s">
        <v>84</v>
      </c>
      <c r="D10" s="541" t="s">
        <v>93</v>
      </c>
      <c r="E10" s="542" t="s">
        <v>85</v>
      </c>
      <c r="F10" s="542" t="s">
        <v>96</v>
      </c>
      <c r="G10" s="542" t="s">
        <v>86</v>
      </c>
      <c r="H10" s="542" t="s">
        <v>89</v>
      </c>
      <c r="I10" s="542" t="s">
        <v>87</v>
      </c>
      <c r="J10" s="542" t="s">
        <v>88</v>
      </c>
      <c r="K10" s="542" t="s">
        <v>297</v>
      </c>
      <c r="L10" s="542" t="s">
        <v>90</v>
      </c>
      <c r="M10" s="543" t="s">
        <v>91</v>
      </c>
      <c r="N10" s="544" t="s">
        <v>175</v>
      </c>
      <c r="O10" s="544" t="s">
        <v>176</v>
      </c>
      <c r="P10" s="545" t="s">
        <v>177</v>
      </c>
    </row>
    <row r="11" spans="1:16" ht="23.25" customHeight="1">
      <c r="A11" s="533" t="s">
        <v>59</v>
      </c>
      <c r="B11" s="534" t="s">
        <v>60</v>
      </c>
      <c r="C11" s="535">
        <v>1</v>
      </c>
      <c r="D11" s="535">
        <v>2</v>
      </c>
      <c r="E11" s="535">
        <v>3</v>
      </c>
      <c r="F11" s="866">
        <v>4</v>
      </c>
      <c r="G11" s="1007"/>
      <c r="H11" s="535">
        <v>5</v>
      </c>
      <c r="I11" s="536">
        <v>6</v>
      </c>
      <c r="J11" s="536">
        <v>7</v>
      </c>
      <c r="K11" s="536">
        <v>8</v>
      </c>
      <c r="L11" s="536" t="s">
        <v>94</v>
      </c>
      <c r="M11" s="537" t="s">
        <v>95</v>
      </c>
      <c r="N11" s="536">
        <v>11</v>
      </c>
      <c r="O11" s="534">
        <v>12</v>
      </c>
      <c r="P11" s="538" t="s">
        <v>178</v>
      </c>
    </row>
    <row r="12" spans="1:17" ht="12.75">
      <c r="A12" s="240" t="s">
        <v>62</v>
      </c>
      <c r="B12" s="241" t="s">
        <v>179</v>
      </c>
      <c r="C12" s="242"/>
      <c r="D12" s="243"/>
      <c r="E12" s="242"/>
      <c r="F12" s="242"/>
      <c r="G12" s="242"/>
      <c r="H12" s="242"/>
      <c r="I12" s="242"/>
      <c r="J12" s="242"/>
      <c r="K12" s="242"/>
      <c r="L12" s="242"/>
      <c r="M12" s="244"/>
      <c r="N12" s="242"/>
      <c r="O12" s="245"/>
      <c r="P12" s="246"/>
      <c r="Q12" s="12"/>
    </row>
    <row r="13" spans="1:17" s="12" customFormat="1" ht="12.75">
      <c r="A13" s="240" t="s">
        <v>63</v>
      </c>
      <c r="B13" s="247" t="s">
        <v>180</v>
      </c>
      <c r="C13" s="243">
        <v>1</v>
      </c>
      <c r="D13" s="243"/>
      <c r="E13" s="242"/>
      <c r="F13" s="242"/>
      <c r="G13" s="242"/>
      <c r="H13" s="248">
        <v>174760</v>
      </c>
      <c r="I13" s="242"/>
      <c r="J13" s="242"/>
      <c r="K13" s="242"/>
      <c r="L13" s="242">
        <f>+E13+G13+H13+I13+J13+K13</f>
        <v>174760</v>
      </c>
      <c r="M13" s="244">
        <f>+L13*C13*12</f>
        <v>2097120</v>
      </c>
      <c r="N13" s="242">
        <f>+(114670*15%)*C13*12</f>
        <v>206406</v>
      </c>
      <c r="O13" s="242">
        <f>+M13*1.7%</f>
        <v>35651.04</v>
      </c>
      <c r="P13" s="249">
        <f>+M13*5%</f>
        <v>104856</v>
      </c>
      <c r="Q13"/>
    </row>
    <row r="14" spans="1:19" ht="12.75">
      <c r="A14" s="250" t="s">
        <v>64</v>
      </c>
      <c r="B14" s="247" t="s">
        <v>66</v>
      </c>
      <c r="C14" s="243">
        <v>1</v>
      </c>
      <c r="D14" s="239" t="s">
        <v>54</v>
      </c>
      <c r="E14" s="242">
        <v>14000</v>
      </c>
      <c r="F14" s="251">
        <v>10</v>
      </c>
      <c r="G14" s="252">
        <f>+E14*F14*2%</f>
        <v>2800</v>
      </c>
      <c r="H14" s="248">
        <v>118100</v>
      </c>
      <c r="I14" s="242"/>
      <c r="J14" s="242"/>
      <c r="K14" s="242"/>
      <c r="L14" s="242">
        <f>+E14+G14+H14+I14</f>
        <v>134900</v>
      </c>
      <c r="M14" s="244">
        <f>+L14*C14*12</f>
        <v>1618800</v>
      </c>
      <c r="N14" s="242">
        <f>+(114670*15%)*C14*12</f>
        <v>206406</v>
      </c>
      <c r="O14" s="242">
        <f>+M14*1.7%</f>
        <v>27519.600000000002</v>
      </c>
      <c r="P14" s="249">
        <f>+M14*5%</f>
        <v>80940</v>
      </c>
      <c r="S14" s="625"/>
    </row>
    <row r="15" spans="1:16" ht="12.75">
      <c r="A15" s="250" t="s">
        <v>65</v>
      </c>
      <c r="B15" s="247" t="s">
        <v>181</v>
      </c>
      <c r="C15" s="243">
        <v>1</v>
      </c>
      <c r="D15" s="239" t="s">
        <v>55</v>
      </c>
      <c r="E15" s="242">
        <v>14000</v>
      </c>
      <c r="F15" s="251">
        <v>10</v>
      </c>
      <c r="G15" s="252">
        <f>+E15*F15*2%</f>
        <v>2800</v>
      </c>
      <c r="H15" s="248">
        <v>100000</v>
      </c>
      <c r="I15" s="242"/>
      <c r="J15" s="242"/>
      <c r="K15" s="242"/>
      <c r="L15" s="242">
        <f>+E15+G15+H15</f>
        <v>116800</v>
      </c>
      <c r="M15" s="244">
        <f>+L15*C15*12</f>
        <v>1401600</v>
      </c>
      <c r="N15" s="242">
        <f>+(114670*15%)*C15*12</f>
        <v>206406</v>
      </c>
      <c r="O15" s="242">
        <f>+M15*1.7%</f>
        <v>23827.2</v>
      </c>
      <c r="P15" s="249">
        <f>+M15*5%</f>
        <v>70080</v>
      </c>
    </row>
    <row r="16" spans="1:19" ht="12.75">
      <c r="A16" s="250" t="s">
        <v>182</v>
      </c>
      <c r="B16" s="247" t="s">
        <v>183</v>
      </c>
      <c r="C16" s="243">
        <v>1</v>
      </c>
      <c r="D16" s="243"/>
      <c r="E16" s="242">
        <v>14000</v>
      </c>
      <c r="F16" s="242">
        <v>5</v>
      </c>
      <c r="G16" s="242">
        <f>14000*2%*F16</f>
        <v>1400</v>
      </c>
      <c r="H16" s="248">
        <v>61950</v>
      </c>
      <c r="I16" s="242"/>
      <c r="J16" s="242"/>
      <c r="K16" s="242"/>
      <c r="L16" s="242">
        <f>+H16+G16</f>
        <v>63350</v>
      </c>
      <c r="M16" s="244">
        <f>+L16*C16*12</f>
        <v>760200</v>
      </c>
      <c r="N16" s="242">
        <f>+M16*15%</f>
        <v>114030</v>
      </c>
      <c r="O16" s="242">
        <f>+M16*1.7%</f>
        <v>12923.400000000001</v>
      </c>
      <c r="P16" s="249">
        <f>+M16*5%</f>
        <v>38010</v>
      </c>
      <c r="S16" s="261"/>
    </row>
    <row r="17" spans="1:16" ht="12.75">
      <c r="A17" s="240"/>
      <c r="B17" s="247"/>
      <c r="C17" s="243"/>
      <c r="D17" s="243"/>
      <c r="E17" s="242"/>
      <c r="F17" s="242"/>
      <c r="G17" s="242"/>
      <c r="H17" s="242"/>
      <c r="I17" s="242"/>
      <c r="J17" s="242"/>
      <c r="K17" s="242"/>
      <c r="L17" s="242"/>
      <c r="M17" s="244"/>
      <c r="N17" s="242"/>
      <c r="O17" s="242"/>
      <c r="P17" s="249"/>
    </row>
    <row r="18" spans="1:17" ht="22.5">
      <c r="A18" s="253" t="s">
        <v>67</v>
      </c>
      <c r="B18" s="254" t="s">
        <v>68</v>
      </c>
      <c r="C18" s="255"/>
      <c r="D18" s="255"/>
      <c r="E18" s="256"/>
      <c r="F18" s="256"/>
      <c r="G18" s="256"/>
      <c r="H18" s="256"/>
      <c r="I18" s="257"/>
      <c r="J18" s="257"/>
      <c r="K18" s="257"/>
      <c r="L18" s="256"/>
      <c r="M18" s="256"/>
      <c r="N18" s="256"/>
      <c r="O18" s="256"/>
      <c r="P18" s="259"/>
      <c r="Q18" s="13"/>
    </row>
    <row r="19" spans="1:19" s="13" customFormat="1" ht="16.5" customHeight="1">
      <c r="A19" s="240" t="s">
        <v>69</v>
      </c>
      <c r="B19" s="247" t="s">
        <v>74</v>
      </c>
      <c r="C19" s="243">
        <v>1</v>
      </c>
      <c r="D19" s="243" t="s">
        <v>184</v>
      </c>
      <c r="E19" s="242">
        <v>14000</v>
      </c>
      <c r="F19" s="242">
        <v>25</v>
      </c>
      <c r="G19" s="242">
        <f aca="true" t="shared" si="0" ref="G19:G33">14000*2%*F19</f>
        <v>7000</v>
      </c>
      <c r="H19" s="248">
        <v>129800</v>
      </c>
      <c r="I19" s="260"/>
      <c r="J19" s="260"/>
      <c r="K19" s="260"/>
      <c r="L19" s="242">
        <f aca="true" t="shared" si="1" ref="L19:L33">+E19+G19+H19+I19+J19+K19</f>
        <v>150800</v>
      </c>
      <c r="M19" s="242">
        <f aca="true" t="shared" si="2" ref="M19:M33">+L19*C19*12</f>
        <v>1809600</v>
      </c>
      <c r="N19" s="242">
        <f aca="true" t="shared" si="3" ref="N19:N24">+(114670*15%)*C19*12</f>
        <v>206406</v>
      </c>
      <c r="O19" s="242">
        <f aca="true" t="shared" si="4" ref="O19:O38">+M19*1.7%</f>
        <v>30763.2</v>
      </c>
      <c r="P19" s="249">
        <f aca="true" t="shared" si="5" ref="P19:P38">+M19*5%</f>
        <v>90480</v>
      </c>
      <c r="Q19" s="261"/>
      <c r="S19" s="625"/>
    </row>
    <row r="20" spans="1:17" ht="12.75" customHeight="1">
      <c r="A20" s="240" t="s">
        <v>70</v>
      </c>
      <c r="B20" s="242" t="s">
        <v>185</v>
      </c>
      <c r="C20" s="243">
        <v>26</v>
      </c>
      <c r="D20" s="243" t="s">
        <v>54</v>
      </c>
      <c r="E20" s="242">
        <v>14000</v>
      </c>
      <c r="F20" s="242">
        <v>25</v>
      </c>
      <c r="G20" s="242">
        <f t="shared" si="0"/>
        <v>7000</v>
      </c>
      <c r="H20" s="248">
        <v>118100</v>
      </c>
      <c r="I20" s="260"/>
      <c r="J20" s="260">
        <v>10000</v>
      </c>
      <c r="K20" s="1008">
        <v>3400000</v>
      </c>
      <c r="L20" s="242">
        <f>+E20+G20+H20+I20+J20</f>
        <v>149100</v>
      </c>
      <c r="M20" s="242">
        <f>+(26*149100*12)+K20</f>
        <v>49919200</v>
      </c>
      <c r="N20" s="242">
        <f t="shared" si="3"/>
        <v>5366556</v>
      </c>
      <c r="O20" s="242">
        <f t="shared" si="4"/>
        <v>848626.4</v>
      </c>
      <c r="P20" s="249">
        <f t="shared" si="5"/>
        <v>2495960</v>
      </c>
      <c r="Q20" s="261"/>
    </row>
    <row r="21" spans="1:17" ht="12.75" customHeight="1">
      <c r="A21" s="240" t="s">
        <v>70</v>
      </c>
      <c r="B21" s="242" t="s">
        <v>185</v>
      </c>
      <c r="C21" s="243">
        <v>2</v>
      </c>
      <c r="D21" s="243" t="s">
        <v>54</v>
      </c>
      <c r="E21" s="242">
        <v>14000</v>
      </c>
      <c r="F21" s="242">
        <v>25</v>
      </c>
      <c r="G21" s="242">
        <f>14000*2%*F21</f>
        <v>7000</v>
      </c>
      <c r="H21" s="248">
        <v>118100</v>
      </c>
      <c r="I21" s="260">
        <v>20000</v>
      </c>
      <c r="J21" s="260">
        <v>10000</v>
      </c>
      <c r="K21" s="1008">
        <v>870000</v>
      </c>
      <c r="L21" s="242">
        <f>+E21+G21+H21+I21+J21</f>
        <v>169100</v>
      </c>
      <c r="M21" s="242">
        <f>+(L21*C21*12)+K21</f>
        <v>4928400</v>
      </c>
      <c r="N21" s="242">
        <f t="shared" si="3"/>
        <v>412812</v>
      </c>
      <c r="O21" s="242">
        <f t="shared" si="4"/>
        <v>83782.8</v>
      </c>
      <c r="P21" s="249">
        <f t="shared" si="5"/>
        <v>246420</v>
      </c>
      <c r="Q21" s="261"/>
    </row>
    <row r="22" spans="1:16" ht="12.75" customHeight="1">
      <c r="A22" s="240" t="s">
        <v>71</v>
      </c>
      <c r="B22" s="242" t="s">
        <v>186</v>
      </c>
      <c r="C22" s="262">
        <v>12</v>
      </c>
      <c r="D22" s="262" t="s">
        <v>55</v>
      </c>
      <c r="E22" s="242">
        <v>14000</v>
      </c>
      <c r="F22" s="242">
        <v>25</v>
      </c>
      <c r="G22" s="242">
        <f t="shared" si="0"/>
        <v>7000</v>
      </c>
      <c r="H22" s="248">
        <v>100000</v>
      </c>
      <c r="I22" s="263"/>
      <c r="J22" s="260">
        <v>10000</v>
      </c>
      <c r="K22" s="402"/>
      <c r="L22" s="242">
        <f>+E22+G22+H22+I22+J22</f>
        <v>131000</v>
      </c>
      <c r="M22" s="242">
        <f>+(L22*C22*12)+K22</f>
        <v>18864000</v>
      </c>
      <c r="N22" s="242">
        <f t="shared" si="3"/>
        <v>2476872</v>
      </c>
      <c r="O22" s="242">
        <f t="shared" si="4"/>
        <v>320688</v>
      </c>
      <c r="P22" s="249">
        <f t="shared" si="5"/>
        <v>943200</v>
      </c>
    </row>
    <row r="23" spans="1:16" ht="12.75" customHeight="1">
      <c r="A23" s="240" t="s">
        <v>72</v>
      </c>
      <c r="B23" s="242" t="s">
        <v>187</v>
      </c>
      <c r="C23" s="243">
        <v>1</v>
      </c>
      <c r="D23" s="262" t="s">
        <v>55</v>
      </c>
      <c r="E23" s="242">
        <v>14000</v>
      </c>
      <c r="F23" s="242">
        <v>20</v>
      </c>
      <c r="G23" s="242">
        <f t="shared" si="0"/>
        <v>5600</v>
      </c>
      <c r="H23" s="248">
        <v>100000</v>
      </c>
      <c r="I23" s="260"/>
      <c r="J23" s="260"/>
      <c r="K23" s="260"/>
      <c r="L23" s="242">
        <f t="shared" si="1"/>
        <v>119600</v>
      </c>
      <c r="M23" s="244">
        <f t="shared" si="2"/>
        <v>1435200</v>
      </c>
      <c r="N23" s="242">
        <f t="shared" si="3"/>
        <v>206406</v>
      </c>
      <c r="O23" s="242">
        <f t="shared" si="4"/>
        <v>24398.4</v>
      </c>
      <c r="P23" s="249">
        <f t="shared" si="5"/>
        <v>71760</v>
      </c>
    </row>
    <row r="24" spans="1:16" ht="12.75" customHeight="1">
      <c r="A24" s="240" t="s">
        <v>73</v>
      </c>
      <c r="B24" s="242" t="s">
        <v>188</v>
      </c>
      <c r="C24" s="243">
        <v>1</v>
      </c>
      <c r="D24" s="262" t="s">
        <v>55</v>
      </c>
      <c r="E24" s="242">
        <v>14000</v>
      </c>
      <c r="F24" s="242">
        <v>10</v>
      </c>
      <c r="G24" s="242">
        <f t="shared" si="0"/>
        <v>2800</v>
      </c>
      <c r="H24" s="248">
        <v>100000</v>
      </c>
      <c r="I24" s="260"/>
      <c r="J24" s="260"/>
      <c r="K24" s="260"/>
      <c r="L24" s="242">
        <f t="shared" si="1"/>
        <v>116800</v>
      </c>
      <c r="M24" s="244">
        <f t="shared" si="2"/>
        <v>1401600</v>
      </c>
      <c r="N24" s="242">
        <f t="shared" si="3"/>
        <v>206406</v>
      </c>
      <c r="O24" s="242">
        <f t="shared" si="4"/>
        <v>23827.2</v>
      </c>
      <c r="P24" s="249">
        <f t="shared" si="5"/>
        <v>70080</v>
      </c>
    </row>
    <row r="25" spans="1:16" ht="12.75" customHeight="1">
      <c r="A25" s="240" t="s">
        <v>75</v>
      </c>
      <c r="B25" s="242" t="s">
        <v>189</v>
      </c>
      <c r="C25" s="243">
        <v>1</v>
      </c>
      <c r="D25" s="243" t="s">
        <v>56</v>
      </c>
      <c r="E25" s="242">
        <v>14000</v>
      </c>
      <c r="F25" s="242">
        <v>8</v>
      </c>
      <c r="G25" s="242">
        <f t="shared" si="0"/>
        <v>2240</v>
      </c>
      <c r="H25" s="248">
        <v>80800</v>
      </c>
      <c r="I25" s="260"/>
      <c r="J25" s="260"/>
      <c r="K25" s="260"/>
      <c r="L25" s="242">
        <f t="shared" si="1"/>
        <v>97040</v>
      </c>
      <c r="M25" s="244">
        <f t="shared" si="2"/>
        <v>1164480</v>
      </c>
      <c r="N25" s="242">
        <f>+M25*15%</f>
        <v>174672</v>
      </c>
      <c r="O25" s="242">
        <f t="shared" si="4"/>
        <v>19796.16</v>
      </c>
      <c r="P25" s="249">
        <f t="shared" si="5"/>
        <v>58224</v>
      </c>
    </row>
    <row r="26" spans="1:17" ht="12.75" customHeight="1">
      <c r="A26" s="240" t="s">
        <v>190</v>
      </c>
      <c r="B26" s="242" t="s">
        <v>191</v>
      </c>
      <c r="C26" s="243">
        <v>1</v>
      </c>
      <c r="D26" s="243" t="s">
        <v>56</v>
      </c>
      <c r="E26" s="242">
        <v>14000</v>
      </c>
      <c r="F26" s="242">
        <v>12</v>
      </c>
      <c r="G26" s="242">
        <f t="shared" si="0"/>
        <v>3360</v>
      </c>
      <c r="H26" s="248">
        <v>80800</v>
      </c>
      <c r="I26" s="260"/>
      <c r="J26" s="260">
        <v>7500</v>
      </c>
      <c r="K26" s="260"/>
      <c r="L26" s="242">
        <f t="shared" si="1"/>
        <v>105660</v>
      </c>
      <c r="M26" s="244">
        <f t="shared" si="2"/>
        <v>1267920</v>
      </c>
      <c r="N26" s="242">
        <f aca="true" t="shared" si="6" ref="N26:N33">+M26*15%</f>
        <v>190188</v>
      </c>
      <c r="O26" s="242">
        <f t="shared" si="4"/>
        <v>21554.640000000003</v>
      </c>
      <c r="P26" s="249">
        <f t="shared" si="5"/>
        <v>63396</v>
      </c>
      <c r="Q26" s="13"/>
    </row>
    <row r="27" spans="1:16" ht="12.75" customHeight="1">
      <c r="A27" s="240" t="s">
        <v>192</v>
      </c>
      <c r="B27" s="242" t="s">
        <v>193</v>
      </c>
      <c r="C27" s="243">
        <v>1</v>
      </c>
      <c r="D27" s="243" t="s">
        <v>56</v>
      </c>
      <c r="E27" s="242">
        <v>14000</v>
      </c>
      <c r="F27" s="242">
        <v>15</v>
      </c>
      <c r="G27" s="242">
        <f t="shared" si="0"/>
        <v>4200</v>
      </c>
      <c r="H27" s="248">
        <v>80800</v>
      </c>
      <c r="I27" s="260"/>
      <c r="J27" s="260"/>
      <c r="K27" s="260"/>
      <c r="L27" s="242">
        <f t="shared" si="1"/>
        <v>99000</v>
      </c>
      <c r="M27" s="244">
        <f t="shared" si="2"/>
        <v>1188000</v>
      </c>
      <c r="N27" s="242">
        <f t="shared" si="6"/>
        <v>178200</v>
      </c>
      <c r="O27" s="242">
        <f t="shared" si="4"/>
        <v>20196</v>
      </c>
      <c r="P27" s="249">
        <f t="shared" si="5"/>
        <v>59400</v>
      </c>
    </row>
    <row r="28" spans="1:17" s="13" customFormat="1" ht="12.75" customHeight="1">
      <c r="A28" s="240" t="s">
        <v>194</v>
      </c>
      <c r="B28" s="242" t="s">
        <v>195</v>
      </c>
      <c r="C28" s="243">
        <v>2</v>
      </c>
      <c r="D28" s="243" t="s">
        <v>57</v>
      </c>
      <c r="E28" s="242">
        <v>14000</v>
      </c>
      <c r="F28" s="242">
        <v>7</v>
      </c>
      <c r="G28" s="242">
        <f t="shared" si="0"/>
        <v>1960</v>
      </c>
      <c r="H28" s="248">
        <v>61000</v>
      </c>
      <c r="I28" s="260"/>
      <c r="J28" s="260">
        <v>15000</v>
      </c>
      <c r="K28" s="260"/>
      <c r="L28" s="242">
        <f t="shared" si="1"/>
        <v>91960</v>
      </c>
      <c r="M28" s="244">
        <f t="shared" si="2"/>
        <v>2207040</v>
      </c>
      <c r="N28" s="242">
        <f t="shared" si="6"/>
        <v>331056</v>
      </c>
      <c r="O28" s="242">
        <f t="shared" si="4"/>
        <v>37519.68</v>
      </c>
      <c r="P28" s="249">
        <f t="shared" si="5"/>
        <v>110352</v>
      </c>
      <c r="Q28"/>
    </row>
    <row r="29" spans="1:16" ht="12.75" customHeight="1">
      <c r="A29" s="240" t="s">
        <v>196</v>
      </c>
      <c r="B29" s="242" t="s">
        <v>197</v>
      </c>
      <c r="C29" s="243">
        <v>2</v>
      </c>
      <c r="D29" s="243" t="s">
        <v>57</v>
      </c>
      <c r="E29" s="242">
        <v>14000</v>
      </c>
      <c r="F29" s="242">
        <v>15</v>
      </c>
      <c r="G29" s="242">
        <f t="shared" si="0"/>
        <v>4200</v>
      </c>
      <c r="H29" s="248">
        <v>61000</v>
      </c>
      <c r="I29" s="260"/>
      <c r="J29" s="260"/>
      <c r="K29" s="260"/>
      <c r="L29" s="242">
        <f t="shared" si="1"/>
        <v>79200</v>
      </c>
      <c r="M29" s="244">
        <f t="shared" si="2"/>
        <v>1900800</v>
      </c>
      <c r="N29" s="242">
        <f t="shared" si="6"/>
        <v>285120</v>
      </c>
      <c r="O29" s="242">
        <f t="shared" si="4"/>
        <v>32313.600000000002</v>
      </c>
      <c r="P29" s="249">
        <f t="shared" si="5"/>
        <v>95040</v>
      </c>
    </row>
    <row r="30" spans="1:16" ht="12.75" customHeight="1">
      <c r="A30" s="240" t="s">
        <v>198</v>
      </c>
      <c r="B30" s="242" t="s">
        <v>199</v>
      </c>
      <c r="C30" s="243">
        <v>3</v>
      </c>
      <c r="D30" s="243" t="s">
        <v>57</v>
      </c>
      <c r="E30" s="242">
        <v>14000</v>
      </c>
      <c r="F30" s="242">
        <v>20</v>
      </c>
      <c r="G30" s="242">
        <f t="shared" si="0"/>
        <v>5600</v>
      </c>
      <c r="H30" s="248">
        <v>61000</v>
      </c>
      <c r="I30" s="260"/>
      <c r="J30" s="260"/>
      <c r="K30" s="260"/>
      <c r="L30" s="242">
        <f t="shared" si="1"/>
        <v>80600</v>
      </c>
      <c r="M30" s="244">
        <f t="shared" si="2"/>
        <v>2901600</v>
      </c>
      <c r="N30" s="242">
        <f t="shared" si="6"/>
        <v>435240</v>
      </c>
      <c r="O30" s="242">
        <f t="shared" si="4"/>
        <v>49327.200000000004</v>
      </c>
      <c r="P30" s="249">
        <f t="shared" si="5"/>
        <v>145080</v>
      </c>
    </row>
    <row r="31" spans="1:16" ht="12.75" customHeight="1">
      <c r="A31" s="240" t="s">
        <v>200</v>
      </c>
      <c r="B31" s="242" t="s">
        <v>201</v>
      </c>
      <c r="C31" s="243">
        <v>5</v>
      </c>
      <c r="D31" s="243" t="s">
        <v>57</v>
      </c>
      <c r="E31" s="242">
        <v>14000</v>
      </c>
      <c r="F31" s="242">
        <v>20</v>
      </c>
      <c r="G31" s="242">
        <f t="shared" si="0"/>
        <v>5600</v>
      </c>
      <c r="H31" s="248">
        <v>61000</v>
      </c>
      <c r="I31" s="260"/>
      <c r="J31" s="260"/>
      <c r="K31" s="260"/>
      <c r="L31" s="242">
        <f t="shared" si="1"/>
        <v>80600</v>
      </c>
      <c r="M31" s="244">
        <f t="shared" si="2"/>
        <v>4836000</v>
      </c>
      <c r="N31" s="242">
        <f t="shared" si="6"/>
        <v>725400</v>
      </c>
      <c r="O31" s="242">
        <f t="shared" si="4"/>
        <v>82212</v>
      </c>
      <c r="P31" s="249">
        <f t="shared" si="5"/>
        <v>241800</v>
      </c>
    </row>
    <row r="32" spans="1:17" ht="12.75" customHeight="1">
      <c r="A32" s="240" t="s">
        <v>202</v>
      </c>
      <c r="B32" s="242" t="s">
        <v>203</v>
      </c>
      <c r="C32" s="243">
        <v>1</v>
      </c>
      <c r="D32" s="243" t="s">
        <v>57</v>
      </c>
      <c r="E32" s="242">
        <v>14000</v>
      </c>
      <c r="F32" s="242">
        <v>15</v>
      </c>
      <c r="G32" s="242">
        <f t="shared" si="0"/>
        <v>4200</v>
      </c>
      <c r="H32" s="248">
        <v>61000</v>
      </c>
      <c r="I32" s="260"/>
      <c r="J32" s="260"/>
      <c r="K32" s="260"/>
      <c r="L32" s="242">
        <f t="shared" si="1"/>
        <v>79200</v>
      </c>
      <c r="M32" s="244">
        <f t="shared" si="2"/>
        <v>950400</v>
      </c>
      <c r="N32" s="242">
        <f t="shared" si="6"/>
        <v>142560</v>
      </c>
      <c r="O32" s="242">
        <f t="shared" si="4"/>
        <v>16156.800000000001</v>
      </c>
      <c r="P32" s="249">
        <f t="shared" si="5"/>
        <v>47520</v>
      </c>
      <c r="Q32" s="261"/>
    </row>
    <row r="33" spans="1:16" ht="12.75" customHeight="1">
      <c r="A33" s="240" t="s">
        <v>204</v>
      </c>
      <c r="B33" s="242" t="s">
        <v>203</v>
      </c>
      <c r="C33" s="243">
        <v>1</v>
      </c>
      <c r="D33" s="243" t="s">
        <v>58</v>
      </c>
      <c r="E33" s="242">
        <v>14000</v>
      </c>
      <c r="F33" s="242">
        <v>20</v>
      </c>
      <c r="G33" s="242">
        <f t="shared" si="0"/>
        <v>5600</v>
      </c>
      <c r="H33" s="248">
        <v>49000</v>
      </c>
      <c r="I33" s="260"/>
      <c r="J33" s="260"/>
      <c r="K33" s="260"/>
      <c r="L33" s="242">
        <f t="shared" si="1"/>
        <v>68600</v>
      </c>
      <c r="M33" s="244">
        <f t="shared" si="2"/>
        <v>823200</v>
      </c>
      <c r="N33" s="242">
        <f t="shared" si="6"/>
        <v>123480</v>
      </c>
      <c r="O33" s="242">
        <f t="shared" si="4"/>
        <v>13994.400000000001</v>
      </c>
      <c r="P33" s="249">
        <f t="shared" si="5"/>
        <v>41160</v>
      </c>
    </row>
    <row r="34" spans="1:16" ht="12.75" customHeight="1">
      <c r="A34" s="240" t="s">
        <v>76</v>
      </c>
      <c r="B34" s="254" t="s">
        <v>92</v>
      </c>
      <c r="C34" s="264"/>
      <c r="D34" s="264"/>
      <c r="E34" s="256"/>
      <c r="F34" s="256"/>
      <c r="G34" s="265"/>
      <c r="H34" s="265"/>
      <c r="I34" s="266"/>
      <c r="J34" s="266"/>
      <c r="K34" s="266"/>
      <c r="L34" s="256"/>
      <c r="M34" s="258"/>
      <c r="N34" s="256"/>
      <c r="O34" s="256"/>
      <c r="P34" s="259"/>
    </row>
    <row r="35" spans="1:16" ht="12.75" customHeight="1">
      <c r="A35" s="240" t="s">
        <v>77</v>
      </c>
      <c r="B35" s="242" t="s">
        <v>205</v>
      </c>
      <c r="C35" s="262">
        <v>1</v>
      </c>
      <c r="D35" s="262" t="s">
        <v>206</v>
      </c>
      <c r="E35" s="242"/>
      <c r="F35" s="242">
        <v>25</v>
      </c>
      <c r="G35" s="265">
        <f>+H35*F35*1%</f>
        <v>8812.5</v>
      </c>
      <c r="H35" s="248">
        <v>35250</v>
      </c>
      <c r="I35" s="263"/>
      <c r="J35" s="263">
        <f>15%*H35</f>
        <v>5287.5</v>
      </c>
      <c r="K35" s="263"/>
      <c r="L35" s="242">
        <f>+E35+G35+H35+I35+J35+K35</f>
        <v>49350</v>
      </c>
      <c r="M35" s="244">
        <f>+L35*C35*12</f>
        <v>592200</v>
      </c>
      <c r="N35" s="242">
        <f>+M35*15%</f>
        <v>88830</v>
      </c>
      <c r="O35" s="242">
        <f t="shared" si="4"/>
        <v>10067.400000000001</v>
      </c>
      <c r="P35" s="249">
        <f t="shared" si="5"/>
        <v>29610</v>
      </c>
    </row>
    <row r="36" spans="1:17" ht="12.75" customHeight="1">
      <c r="A36" s="240" t="s">
        <v>78</v>
      </c>
      <c r="B36" s="242" t="s">
        <v>207</v>
      </c>
      <c r="C36" s="243">
        <v>1</v>
      </c>
      <c r="D36" s="243" t="s">
        <v>208</v>
      </c>
      <c r="E36" s="242"/>
      <c r="F36" s="242">
        <v>25</v>
      </c>
      <c r="G36" s="242">
        <f>+H36*F36*1%</f>
        <v>8125</v>
      </c>
      <c r="H36" s="248">
        <v>32500</v>
      </c>
      <c r="I36" s="260"/>
      <c r="J36" s="260"/>
      <c r="K36" s="263"/>
      <c r="L36" s="242">
        <f>+E36+G36+H36+I36+J36+K36</f>
        <v>40625</v>
      </c>
      <c r="M36" s="244">
        <f>+L36*C36*12</f>
        <v>487500</v>
      </c>
      <c r="N36" s="242">
        <f>+M36*15%</f>
        <v>73125</v>
      </c>
      <c r="O36" s="242">
        <f t="shared" si="4"/>
        <v>8287.5</v>
      </c>
      <c r="P36" s="249">
        <f t="shared" si="5"/>
        <v>24375</v>
      </c>
      <c r="Q36" s="261"/>
    </row>
    <row r="37" spans="1:16" ht="12.75" customHeight="1">
      <c r="A37" s="240" t="s">
        <v>79</v>
      </c>
      <c r="B37" s="242" t="s">
        <v>209</v>
      </c>
      <c r="C37" s="243">
        <v>2</v>
      </c>
      <c r="D37" s="243" t="s">
        <v>210</v>
      </c>
      <c r="E37" s="242"/>
      <c r="F37" s="242">
        <v>20</v>
      </c>
      <c r="G37" s="242">
        <f>+H37*F37*1%</f>
        <v>6680</v>
      </c>
      <c r="H37" s="248">
        <v>33400</v>
      </c>
      <c r="I37" s="260"/>
      <c r="J37" s="260"/>
      <c r="K37" s="263"/>
      <c r="L37" s="242">
        <f>+E37+G37+H37+I37+J37+K37</f>
        <v>40080</v>
      </c>
      <c r="M37" s="244">
        <f>+L37*C37*12</f>
        <v>961920</v>
      </c>
      <c r="N37" s="242">
        <f>+M37*15%</f>
        <v>144288</v>
      </c>
      <c r="O37" s="242">
        <f t="shared" si="4"/>
        <v>16352.640000000001</v>
      </c>
      <c r="P37" s="249">
        <f t="shared" si="5"/>
        <v>48096</v>
      </c>
    </row>
    <row r="38" spans="1:19" ht="12.75" customHeight="1">
      <c r="A38" s="240" t="s">
        <v>211</v>
      </c>
      <c r="B38" s="242" t="s">
        <v>212</v>
      </c>
      <c r="C38" s="243">
        <v>2</v>
      </c>
      <c r="D38" s="243" t="s">
        <v>213</v>
      </c>
      <c r="E38" s="242"/>
      <c r="F38" s="242">
        <v>12</v>
      </c>
      <c r="G38" s="242">
        <f>+H38*F38*1%</f>
        <v>3600</v>
      </c>
      <c r="H38" s="248">
        <v>30000</v>
      </c>
      <c r="I38" s="260"/>
      <c r="J38" s="260">
        <f>20%*H35</f>
        <v>7050</v>
      </c>
      <c r="K38" s="263"/>
      <c r="L38" s="242">
        <f>+E38+G38+H38+I38+J38+K38</f>
        <v>40650</v>
      </c>
      <c r="M38" s="244">
        <f>+L38*C38*12</f>
        <v>975600</v>
      </c>
      <c r="N38" s="242">
        <f>+M38*15%</f>
        <v>146340</v>
      </c>
      <c r="O38" s="242">
        <f t="shared" si="4"/>
        <v>16585.2</v>
      </c>
      <c r="P38" s="249">
        <f t="shared" si="5"/>
        <v>48780</v>
      </c>
      <c r="S38" s="261"/>
    </row>
    <row r="39" spans="1:16" ht="12.75" customHeight="1" thickBot="1">
      <c r="A39" s="267"/>
      <c r="B39" s="268"/>
      <c r="C39" s="269"/>
      <c r="D39" s="269"/>
      <c r="E39" s="270"/>
      <c r="F39" s="270"/>
      <c r="G39" s="270"/>
      <c r="H39" s="270"/>
      <c r="I39" s="271"/>
      <c r="J39" s="271"/>
      <c r="K39" s="271"/>
      <c r="L39" s="270"/>
      <c r="M39" s="272"/>
      <c r="N39" s="271"/>
      <c r="O39" s="273"/>
      <c r="P39" s="274"/>
    </row>
    <row r="40" spans="1:16" ht="13.5" thickBot="1">
      <c r="A40" s="275"/>
      <c r="B40" s="276" t="s">
        <v>2</v>
      </c>
      <c r="C40" s="276">
        <f>SUM(C13:C39)</f>
        <v>70</v>
      </c>
      <c r="D40" s="277"/>
      <c r="E40" s="278"/>
      <c r="F40" s="278"/>
      <c r="G40" s="278">
        <f>SUM(G13:G39)</f>
        <v>107577.5</v>
      </c>
      <c r="H40" s="278">
        <f>SUM(H13:H39)</f>
        <v>1848360</v>
      </c>
      <c r="I40" s="279"/>
      <c r="J40" s="279">
        <f>SUM(J13:J39)</f>
        <v>64837.5</v>
      </c>
      <c r="K40" s="279">
        <f>SUM(K20:K39)</f>
        <v>4270000</v>
      </c>
      <c r="L40" s="278">
        <f>SUM(L13:L39)</f>
        <v>2278775</v>
      </c>
      <c r="M40" s="280">
        <f>SUM(M13:M39)</f>
        <v>104492380</v>
      </c>
      <c r="N40" s="279">
        <f>SUM(N13:N39)</f>
        <v>12647205</v>
      </c>
      <c r="O40" s="281">
        <f>SUM(O13:O39)</f>
        <v>1776370.4599999993</v>
      </c>
      <c r="P40" s="282">
        <f>SUM(P13:P39)</f>
        <v>5224619</v>
      </c>
    </row>
    <row r="41" spans="15:17" ht="13.5" thickBot="1">
      <c r="O41" s="692" t="s">
        <v>5</v>
      </c>
      <c r="P41" s="694">
        <f>+M40</f>
        <v>104492380</v>
      </c>
      <c r="Q41" s="261"/>
    </row>
    <row r="42" spans="2:19" ht="42">
      <c r="B42" s="867" t="s">
        <v>279</v>
      </c>
      <c r="C42" s="283" t="s">
        <v>52</v>
      </c>
      <c r="D42" s="333" t="s">
        <v>168</v>
      </c>
      <c r="E42" s="284"/>
      <c r="F42" s="329" t="s">
        <v>215</v>
      </c>
      <c r="G42" s="283" t="s">
        <v>52</v>
      </c>
      <c r="H42" s="696" t="s">
        <v>304</v>
      </c>
      <c r="I42" s="285"/>
      <c r="J42" s="725"/>
      <c r="K42" s="756"/>
      <c r="L42" s="697" t="s">
        <v>296</v>
      </c>
      <c r="M42" s="697"/>
      <c r="N42" s="286"/>
      <c r="O42" s="693" t="s">
        <v>289</v>
      </c>
      <c r="P42" s="695">
        <f>+N40+O40</f>
        <v>14423575.459999999</v>
      </c>
      <c r="Q42" s="261"/>
      <c r="R42" s="261"/>
      <c r="S42" s="261"/>
    </row>
    <row r="43" spans="2:18" ht="24.75" customHeight="1">
      <c r="B43" s="868"/>
      <c r="C43" s="195" t="s">
        <v>119</v>
      </c>
      <c r="D43" s="197"/>
      <c r="E43" s="284"/>
      <c r="F43" s="330"/>
      <c r="G43" s="195" t="s">
        <v>119</v>
      </c>
      <c r="H43" s="626"/>
      <c r="I43" s="627"/>
      <c r="J43" s="725"/>
      <c r="K43" s="872" t="s">
        <v>298</v>
      </c>
      <c r="L43" s="873"/>
      <c r="M43" s="759">
        <v>5000000</v>
      </c>
      <c r="N43" s="287"/>
      <c r="O43" s="757" t="s">
        <v>295</v>
      </c>
      <c r="P43" s="758">
        <f>SUM(P41:P42)</f>
        <v>118915955.46</v>
      </c>
      <c r="Q43" s="261"/>
      <c r="R43" s="261"/>
    </row>
    <row r="44" spans="2:20" ht="15" thickBot="1">
      <c r="B44" s="869"/>
      <c r="C44" s="200" t="s">
        <v>53</v>
      </c>
      <c r="D44" s="809" t="s">
        <v>314</v>
      </c>
      <c r="E44" s="284"/>
      <c r="F44" s="331"/>
      <c r="G44" s="200" t="s">
        <v>53</v>
      </c>
      <c r="H44" s="809" t="s">
        <v>314</v>
      </c>
      <c r="I44" s="628"/>
      <c r="J44" s="725"/>
      <c r="K44" s="870"/>
      <c r="L44" s="871"/>
      <c r="M44" s="760"/>
      <c r="N44" s="289"/>
      <c r="O44" s="697"/>
      <c r="P44" s="697"/>
      <c r="Q44" s="261"/>
      <c r="R44" s="261"/>
      <c r="S44" s="699"/>
      <c r="T44" s="697"/>
    </row>
    <row r="45" spans="14:16" ht="12.75">
      <c r="N45" s="693"/>
      <c r="O45" s="12"/>
      <c r="P45" s="698"/>
    </row>
    <row r="46" spans="15:16" ht="12.75">
      <c r="O46"/>
      <c r="P46" s="290"/>
    </row>
    <row r="47" spans="1:17" ht="12.75">
      <c r="A47" s="79"/>
      <c r="B47" s="79"/>
      <c r="C47" s="79"/>
      <c r="D47" s="79"/>
      <c r="E47" s="79"/>
      <c r="F47" s="79"/>
      <c r="L47" s="624"/>
      <c r="M47" s="624"/>
      <c r="N47" s="624"/>
      <c r="O47" s="624"/>
      <c r="P47" s="624"/>
      <c r="Q47" s="624"/>
    </row>
    <row r="48" spans="1:16" ht="12.75">
      <c r="A48" s="79"/>
      <c r="B48" s="79"/>
      <c r="C48" s="79"/>
      <c r="D48" s="79"/>
      <c r="E48" s="79"/>
      <c r="F48" s="79"/>
      <c r="O48"/>
      <c r="P48"/>
    </row>
    <row r="49" spans="1:16" ht="12.75">
      <c r="A49" s="79"/>
      <c r="B49" s="79"/>
      <c r="C49" s="79"/>
      <c r="D49" s="79"/>
      <c r="E49" s="79"/>
      <c r="F49" s="79"/>
      <c r="H49" s="622"/>
      <c r="I49" s="623"/>
      <c r="J49" s="623"/>
      <c r="K49" s="623"/>
      <c r="L49" s="623"/>
      <c r="M49" s="624"/>
      <c r="O49"/>
      <c r="P49"/>
    </row>
    <row r="50" spans="1:16" ht="12.75">
      <c r="A50" s="79"/>
      <c r="B50" s="79"/>
      <c r="C50" s="79"/>
      <c r="D50" s="79"/>
      <c r="E50" s="79"/>
      <c r="F50" s="79"/>
      <c r="H50" s="622"/>
      <c r="I50" s="623"/>
      <c r="J50" s="623"/>
      <c r="K50" s="623"/>
      <c r="L50" s="623"/>
      <c r="M50" s="624"/>
      <c r="O50"/>
      <c r="P50"/>
    </row>
    <row r="51" spans="1:16" ht="12.75">
      <c r="A51" s="79"/>
      <c r="B51" s="79"/>
      <c r="C51" s="79"/>
      <c r="D51" s="79"/>
      <c r="E51" s="79"/>
      <c r="F51" s="79"/>
      <c r="H51" s="622"/>
      <c r="I51" s="623"/>
      <c r="J51" s="623"/>
      <c r="K51" s="623"/>
      <c r="L51" s="623"/>
      <c r="M51" s="624"/>
      <c r="O51"/>
      <c r="P51"/>
    </row>
    <row r="52" spans="1:16" ht="12.75">
      <c r="A52" s="79"/>
      <c r="B52" s="79"/>
      <c r="C52" s="79"/>
      <c r="D52" s="79"/>
      <c r="E52" s="79"/>
      <c r="F52" s="79"/>
      <c r="O52"/>
      <c r="P52"/>
    </row>
    <row r="53" spans="1:16" ht="12.75">
      <c r="A53" s="79"/>
      <c r="B53" s="79"/>
      <c r="C53" s="79"/>
      <c r="D53" s="79"/>
      <c r="E53" s="79"/>
      <c r="F53" s="79"/>
      <c r="J53" s="261"/>
      <c r="K53" s="261"/>
      <c r="L53" s="261"/>
      <c r="M53" s="261"/>
      <c r="O53"/>
      <c r="P53"/>
    </row>
    <row r="54" spans="1:16" ht="12.75">
      <c r="A54" s="79"/>
      <c r="B54" s="79"/>
      <c r="C54" s="79"/>
      <c r="D54" s="79"/>
      <c r="E54" s="79"/>
      <c r="F54" s="79"/>
      <c r="O54"/>
      <c r="P54"/>
    </row>
    <row r="55" spans="1:16" ht="12.75">
      <c r="A55" s="79"/>
      <c r="B55" s="79"/>
      <c r="C55" s="79"/>
      <c r="D55" s="79"/>
      <c r="E55" s="79"/>
      <c r="F55" s="79"/>
      <c r="O55"/>
      <c r="P55"/>
    </row>
    <row r="56" spans="1:16" ht="12.75">
      <c r="A56" s="79"/>
      <c r="B56" s="79"/>
      <c r="C56" s="79"/>
      <c r="D56" s="79"/>
      <c r="E56" s="79"/>
      <c r="F56" s="79"/>
      <c r="M56" s="261"/>
      <c r="O56"/>
      <c r="P56"/>
    </row>
    <row r="57" spans="1:16" ht="12.75">
      <c r="A57" s="79"/>
      <c r="B57" s="79"/>
      <c r="C57" s="79"/>
      <c r="D57" s="79"/>
      <c r="E57" s="79"/>
      <c r="F57" s="79"/>
      <c r="O57"/>
      <c r="P57"/>
    </row>
    <row r="58" spans="1:16" ht="12.75">
      <c r="A58" s="79"/>
      <c r="B58" s="79"/>
      <c r="C58" s="79"/>
      <c r="D58" s="79"/>
      <c r="E58" s="79"/>
      <c r="F58" s="79"/>
      <c r="O58"/>
      <c r="P58"/>
    </row>
    <row r="59" spans="1:16" ht="12.75">
      <c r="A59" s="79"/>
      <c r="B59" s="79"/>
      <c r="C59" s="79"/>
      <c r="D59" s="79"/>
      <c r="E59" s="79"/>
      <c r="F59" s="79"/>
      <c r="O59"/>
      <c r="P59"/>
    </row>
    <row r="60" spans="1:16" ht="12.75">
      <c r="A60" s="79"/>
      <c r="B60" s="79"/>
      <c r="C60" s="79"/>
      <c r="D60" s="79"/>
      <c r="E60" s="79"/>
      <c r="F60" s="79"/>
      <c r="O60"/>
      <c r="P60"/>
    </row>
    <row r="61" spans="1:16" ht="12.75">
      <c r="A61" s="79"/>
      <c r="B61" s="79"/>
      <c r="C61" s="79"/>
      <c r="D61" s="79"/>
      <c r="E61" s="79"/>
      <c r="F61" s="79"/>
      <c r="O61"/>
      <c r="P61"/>
    </row>
    <row r="62" spans="1:16" ht="12.75">
      <c r="A62" s="79"/>
      <c r="B62" s="79"/>
      <c r="C62" s="79"/>
      <c r="D62" s="79"/>
      <c r="E62" s="79"/>
      <c r="F62" s="79"/>
      <c r="O62"/>
      <c r="P62"/>
    </row>
    <row r="63" spans="1:16" ht="12.75">
      <c r="A63" s="79"/>
      <c r="B63" s="79"/>
      <c r="C63" s="79"/>
      <c r="D63" s="79"/>
      <c r="E63" s="79"/>
      <c r="F63" s="79"/>
      <c r="O63"/>
      <c r="P63"/>
    </row>
    <row r="64" spans="1:16" ht="12.75">
      <c r="A64" s="79"/>
      <c r="B64" s="79"/>
      <c r="C64" s="79"/>
      <c r="D64" s="79"/>
      <c r="E64" s="79"/>
      <c r="F64" s="79"/>
      <c r="O64"/>
      <c r="P64"/>
    </row>
    <row r="65" spans="1:16" ht="12.75">
      <c r="A65" s="79"/>
      <c r="B65" s="79"/>
      <c r="C65" s="79"/>
      <c r="D65" s="79"/>
      <c r="E65" s="79"/>
      <c r="F65" s="79"/>
      <c r="O65"/>
      <c r="P65"/>
    </row>
    <row r="66" spans="1:16" ht="12.75">
      <c r="A66" s="79"/>
      <c r="B66" s="79"/>
      <c r="C66" s="79"/>
      <c r="D66" s="79"/>
      <c r="E66" s="79"/>
      <c r="F66" s="79"/>
      <c r="O66"/>
      <c r="P66"/>
    </row>
    <row r="67" spans="1:16" ht="12.75">
      <c r="A67" s="79"/>
      <c r="B67" s="79"/>
      <c r="C67" s="79"/>
      <c r="D67" s="79"/>
      <c r="E67" s="79"/>
      <c r="F67" s="79"/>
      <c r="O67"/>
      <c r="P67"/>
    </row>
    <row r="68" spans="1:16" ht="12.75">
      <c r="A68" s="79"/>
      <c r="B68" s="79"/>
      <c r="C68" s="79"/>
      <c r="D68" s="79"/>
      <c r="E68" s="79"/>
      <c r="F68" s="79"/>
      <c r="O68"/>
      <c r="P68"/>
    </row>
    <row r="69" spans="1:16" ht="12.75">
      <c r="A69" s="79"/>
      <c r="B69" s="79"/>
      <c r="C69" s="79"/>
      <c r="D69" s="79"/>
      <c r="E69" s="79"/>
      <c r="F69" s="79"/>
      <c r="O69"/>
      <c r="P69"/>
    </row>
    <row r="70" spans="1:16" ht="12.75">
      <c r="A70" s="79"/>
      <c r="B70" s="79"/>
      <c r="C70" s="79"/>
      <c r="D70" s="79"/>
      <c r="E70" s="79"/>
      <c r="F70" s="79"/>
      <c r="O70"/>
      <c r="P70"/>
    </row>
    <row r="71" spans="1:16" ht="12.75">
      <c r="A71" s="79"/>
      <c r="B71" s="79"/>
      <c r="C71" s="79"/>
      <c r="D71" s="79"/>
      <c r="E71" s="79"/>
      <c r="F71" s="79"/>
      <c r="O71"/>
      <c r="P71"/>
    </row>
    <row r="72" spans="1:16" ht="12.75">
      <c r="A72" s="79"/>
      <c r="B72" s="79"/>
      <c r="C72" s="79"/>
      <c r="D72" s="79"/>
      <c r="E72" s="79"/>
      <c r="F72" s="79"/>
      <c r="O72"/>
      <c r="P72"/>
    </row>
    <row r="73" spans="1:16" ht="12.75">
      <c r="A73" s="79"/>
      <c r="B73" s="79"/>
      <c r="C73" s="79"/>
      <c r="D73" s="79"/>
      <c r="E73" s="79"/>
      <c r="F73" s="79"/>
      <c r="O73"/>
      <c r="P73"/>
    </row>
    <row r="74" spans="1:16" ht="12.75">
      <c r="A74" s="79"/>
      <c r="B74" s="79"/>
      <c r="C74" s="79"/>
      <c r="D74" s="79"/>
      <c r="E74" s="79"/>
      <c r="F74" s="79"/>
      <c r="O74"/>
      <c r="P74"/>
    </row>
    <row r="75" spans="1:16" ht="12.75">
      <c r="A75" s="79"/>
      <c r="B75" s="79"/>
      <c r="C75" s="79"/>
      <c r="D75" s="79"/>
      <c r="E75" s="79"/>
      <c r="F75" s="79"/>
      <c r="O75"/>
      <c r="P75"/>
    </row>
    <row r="76" spans="1:16" ht="12.75">
      <c r="A76" s="79"/>
      <c r="B76" s="79"/>
      <c r="C76" s="79"/>
      <c r="D76" s="79"/>
      <c r="E76" s="79"/>
      <c r="F76" s="79"/>
      <c r="O76"/>
      <c r="P76"/>
    </row>
    <row r="77" spans="1:16" ht="12.75">
      <c r="A77" s="79"/>
      <c r="B77" s="79"/>
      <c r="C77" s="79"/>
      <c r="D77" s="79"/>
      <c r="E77" s="79"/>
      <c r="F77" s="79"/>
      <c r="O77"/>
      <c r="P77"/>
    </row>
    <row r="78" spans="1:16" ht="12.75">
      <c r="A78" s="79"/>
      <c r="B78" s="79"/>
      <c r="C78" s="79"/>
      <c r="D78" s="79"/>
      <c r="E78" s="79"/>
      <c r="F78" s="79"/>
      <c r="O78"/>
      <c r="P78"/>
    </row>
    <row r="79" spans="1:16" ht="12.75">
      <c r="A79" s="79"/>
      <c r="B79" s="79"/>
      <c r="C79" s="79"/>
      <c r="D79" s="79"/>
      <c r="E79" s="79"/>
      <c r="F79" s="79"/>
      <c r="O79"/>
      <c r="P79"/>
    </row>
    <row r="80" spans="1:16" ht="12.75">
      <c r="A80" s="79"/>
      <c r="B80" s="79"/>
      <c r="C80" s="79"/>
      <c r="D80" s="79"/>
      <c r="E80" s="79"/>
      <c r="F80" s="79"/>
      <c r="O80"/>
      <c r="P80"/>
    </row>
    <row r="81" spans="1:16" ht="12.75">
      <c r="A81" s="79"/>
      <c r="B81" s="79"/>
      <c r="C81" s="79"/>
      <c r="D81" s="79"/>
      <c r="E81" s="79"/>
      <c r="F81" s="79"/>
      <c r="O81"/>
      <c r="P81"/>
    </row>
    <row r="82" spans="1:16" ht="12.75">
      <c r="A82" s="79"/>
      <c r="B82" s="79"/>
      <c r="C82" s="79"/>
      <c r="D82" s="79"/>
      <c r="E82" s="79"/>
      <c r="F82" s="79"/>
      <c r="O82"/>
      <c r="P82"/>
    </row>
    <row r="83" spans="1:16" ht="12.75">
      <c r="A83" s="79"/>
      <c r="B83" s="79"/>
      <c r="C83" s="79"/>
      <c r="D83" s="79"/>
      <c r="E83" s="79"/>
      <c r="F83" s="79"/>
      <c r="O83"/>
      <c r="P83"/>
    </row>
    <row r="84" spans="1:16" ht="12.75">
      <c r="A84" s="79"/>
      <c r="B84" s="79"/>
      <c r="C84" s="79"/>
      <c r="D84" s="79"/>
      <c r="E84" s="79"/>
      <c r="F84" s="79"/>
      <c r="O84"/>
      <c r="P84"/>
    </row>
    <row r="85" spans="1:16" ht="12.75">
      <c r="A85" s="79"/>
      <c r="B85" s="79"/>
      <c r="C85" s="79"/>
      <c r="D85" s="79"/>
      <c r="E85" s="79"/>
      <c r="F85" s="79"/>
      <c r="O85"/>
      <c r="P85"/>
    </row>
    <row r="86" spans="1:16" ht="12.75">
      <c r="A86" s="79"/>
      <c r="B86" s="79"/>
      <c r="C86" s="79"/>
      <c r="D86" s="79"/>
      <c r="E86" s="79"/>
      <c r="F86" s="79"/>
      <c r="O86"/>
      <c r="P86"/>
    </row>
    <row r="87" spans="1:16" ht="12.75">
      <c r="A87" s="79"/>
      <c r="B87" s="79"/>
      <c r="C87" s="79"/>
      <c r="D87" s="79"/>
      <c r="E87" s="79"/>
      <c r="F87" s="79"/>
      <c r="O87"/>
      <c r="P87"/>
    </row>
    <row r="88" spans="1:16" ht="12.75">
      <c r="A88" s="79"/>
      <c r="B88" s="79"/>
      <c r="C88" s="79"/>
      <c r="D88" s="79"/>
      <c r="E88" s="79"/>
      <c r="F88" s="79"/>
      <c r="O88"/>
      <c r="P88"/>
    </row>
    <row r="89" spans="1:16" ht="12.75">
      <c r="A89" s="79"/>
      <c r="B89" s="79"/>
      <c r="C89" s="79"/>
      <c r="D89" s="79"/>
      <c r="E89" s="79"/>
      <c r="F89" s="79"/>
      <c r="O89"/>
      <c r="P89"/>
    </row>
    <row r="90" spans="1:16" ht="12.75">
      <c r="A90" s="79"/>
      <c r="B90" s="79"/>
      <c r="C90" s="79"/>
      <c r="D90" s="79"/>
      <c r="E90" s="79"/>
      <c r="F90" s="79"/>
      <c r="O90"/>
      <c r="P90"/>
    </row>
    <row r="91" spans="1:16" ht="12.75">
      <c r="A91" s="79"/>
      <c r="B91" s="79"/>
      <c r="C91" s="79"/>
      <c r="D91" s="79"/>
      <c r="E91" s="79"/>
      <c r="F91" s="79"/>
      <c r="O91"/>
      <c r="P91"/>
    </row>
    <row r="92" spans="1:16" ht="12.75">
      <c r="A92" s="79"/>
      <c r="B92" s="79"/>
      <c r="C92" s="79"/>
      <c r="D92" s="79"/>
      <c r="E92" s="79"/>
      <c r="F92" s="79"/>
      <c r="O92"/>
      <c r="P92"/>
    </row>
    <row r="93" spans="1:16" ht="12.75">
      <c r="A93" s="79"/>
      <c r="B93" s="79"/>
      <c r="C93" s="79"/>
      <c r="D93" s="79"/>
      <c r="E93" s="79"/>
      <c r="F93" s="79"/>
      <c r="O93"/>
      <c r="P93"/>
    </row>
    <row r="94" spans="1:16" ht="12.75">
      <c r="A94" s="79"/>
      <c r="B94" s="79"/>
      <c r="C94" s="79"/>
      <c r="D94" s="79"/>
      <c r="E94" s="79"/>
      <c r="F94" s="79"/>
      <c r="O94"/>
      <c r="P94"/>
    </row>
    <row r="95" spans="1:16" ht="12.75">
      <c r="A95" s="79"/>
      <c r="B95" s="79"/>
      <c r="C95" s="79"/>
      <c r="D95" s="79"/>
      <c r="E95" s="79"/>
      <c r="F95" s="79"/>
      <c r="O95"/>
      <c r="P95"/>
    </row>
    <row r="96" spans="1:16" ht="12.75">
      <c r="A96" s="79"/>
      <c r="B96" s="79"/>
      <c r="C96" s="79"/>
      <c r="D96" s="79"/>
      <c r="E96" s="79"/>
      <c r="F96" s="79"/>
      <c r="O96"/>
      <c r="P96"/>
    </row>
    <row r="97" spans="1:16" ht="12.75">
      <c r="A97" s="79"/>
      <c r="B97" s="79"/>
      <c r="C97" s="79"/>
      <c r="D97" s="79"/>
      <c r="E97" s="79"/>
      <c r="F97" s="79"/>
      <c r="O97"/>
      <c r="P97"/>
    </row>
    <row r="98" spans="1:16" ht="12.75">
      <c r="A98" s="79"/>
      <c r="B98" s="79"/>
      <c r="C98" s="79"/>
      <c r="D98" s="79"/>
      <c r="E98" s="79"/>
      <c r="F98" s="79"/>
      <c r="O98"/>
      <c r="P98"/>
    </row>
    <row r="99" spans="1:26" ht="12.75">
      <c r="A99" s="79"/>
      <c r="B99" s="79"/>
      <c r="C99" s="79"/>
      <c r="D99" s="79"/>
      <c r="E99" s="79"/>
      <c r="F99" s="79"/>
      <c r="G99" s="79"/>
      <c r="H99" s="79"/>
      <c r="I99" s="79"/>
      <c r="J99" s="79"/>
      <c r="K99" s="79"/>
      <c r="L99" s="79"/>
      <c r="M99" s="79"/>
      <c r="N99" s="79"/>
      <c r="O99" s="80"/>
      <c r="P99" s="80"/>
      <c r="Q99" s="79"/>
      <c r="R99" s="79"/>
      <c r="S99" s="79"/>
      <c r="T99" s="79"/>
      <c r="U99" s="79"/>
      <c r="V99" s="79"/>
      <c r="W99" s="79"/>
      <c r="X99" s="79"/>
      <c r="Y99" s="79"/>
      <c r="Z99" s="79"/>
    </row>
    <row r="100" spans="1:26" ht="12.75">
      <c r="A100" s="79"/>
      <c r="B100" s="79"/>
      <c r="C100" s="79"/>
      <c r="D100" s="79"/>
      <c r="E100" s="79"/>
      <c r="F100" s="79"/>
      <c r="G100" s="79"/>
      <c r="H100" s="79"/>
      <c r="I100" s="79"/>
      <c r="J100" s="79"/>
      <c r="K100" s="79"/>
      <c r="L100" s="79"/>
      <c r="M100" s="79"/>
      <c r="N100" s="79"/>
      <c r="O100" s="80"/>
      <c r="P100" s="80"/>
      <c r="Q100" s="79"/>
      <c r="R100" s="79"/>
      <c r="S100" s="79"/>
      <c r="T100" s="79"/>
      <c r="U100" s="79"/>
      <c r="V100" s="79"/>
      <c r="W100" s="79"/>
      <c r="X100" s="79"/>
      <c r="Y100" s="79"/>
      <c r="Z100" s="79"/>
    </row>
    <row r="101" spans="1:26" ht="12.75">
      <c r="A101" s="79"/>
      <c r="B101" s="79"/>
      <c r="C101" s="79"/>
      <c r="D101" s="79"/>
      <c r="E101" s="79"/>
      <c r="F101" s="79"/>
      <c r="G101" s="79"/>
      <c r="H101" s="79"/>
      <c r="I101" s="79"/>
      <c r="J101" s="79"/>
      <c r="K101" s="79"/>
      <c r="L101" s="79"/>
      <c r="M101" s="79"/>
      <c r="N101" s="79"/>
      <c r="O101" s="80"/>
      <c r="P101" s="80"/>
      <c r="Q101" s="79"/>
      <c r="R101" s="79"/>
      <c r="S101" s="79"/>
      <c r="T101" s="79"/>
      <c r="U101" s="79"/>
      <c r="V101" s="79"/>
      <c r="W101" s="79"/>
      <c r="X101" s="79"/>
      <c r="Y101" s="79"/>
      <c r="Z101" s="79"/>
    </row>
    <row r="102" spans="1:26" ht="12.75">
      <c r="A102" s="79"/>
      <c r="B102" s="79"/>
      <c r="C102" s="79"/>
      <c r="D102" s="79"/>
      <c r="E102" s="79"/>
      <c r="F102" s="79"/>
      <c r="G102" s="79"/>
      <c r="H102" s="79"/>
      <c r="I102" s="79"/>
      <c r="J102" s="79"/>
      <c r="K102" s="79"/>
      <c r="L102" s="79"/>
      <c r="M102" s="79"/>
      <c r="N102" s="79"/>
      <c r="O102" s="80"/>
      <c r="P102" s="80"/>
      <c r="Q102" s="79"/>
      <c r="R102" s="79"/>
      <c r="S102" s="79"/>
      <c r="T102" s="79"/>
      <c r="U102" s="79"/>
      <c r="V102" s="79"/>
      <c r="W102" s="79"/>
      <c r="X102" s="79"/>
      <c r="Y102" s="79"/>
      <c r="Z102" s="79"/>
    </row>
    <row r="103" spans="1:26" ht="12.75">
      <c r="A103" s="79"/>
      <c r="B103" s="79"/>
      <c r="C103" s="79"/>
      <c r="D103" s="79"/>
      <c r="E103" s="79"/>
      <c r="F103" s="79"/>
      <c r="G103" s="79"/>
      <c r="H103" s="79"/>
      <c r="I103" s="79"/>
      <c r="J103" s="79"/>
      <c r="K103" s="79"/>
      <c r="L103" s="79"/>
      <c r="M103" s="79"/>
      <c r="N103" s="79"/>
      <c r="O103" s="80"/>
      <c r="P103" s="80"/>
      <c r="Q103" s="79"/>
      <c r="R103" s="79"/>
      <c r="S103" s="79"/>
      <c r="T103" s="79"/>
      <c r="U103" s="79"/>
      <c r="V103" s="79"/>
      <c r="W103" s="79"/>
      <c r="X103" s="79"/>
      <c r="Y103" s="79"/>
      <c r="Z103" s="79"/>
    </row>
    <row r="104" spans="1:26" ht="12.75">
      <c r="A104" s="79"/>
      <c r="B104" s="79"/>
      <c r="C104" s="79"/>
      <c r="D104" s="79"/>
      <c r="E104" s="79"/>
      <c r="F104" s="79"/>
      <c r="G104" s="79"/>
      <c r="H104" s="79"/>
      <c r="I104" s="79"/>
      <c r="J104" s="79"/>
      <c r="K104" s="79"/>
      <c r="L104" s="79"/>
      <c r="M104" s="79"/>
      <c r="N104" s="79"/>
      <c r="O104" s="80"/>
      <c r="P104" s="80"/>
      <c r="Q104" s="79"/>
      <c r="R104" s="79"/>
      <c r="S104" s="79"/>
      <c r="T104" s="79"/>
      <c r="U104" s="79"/>
      <c r="V104" s="79"/>
      <c r="W104" s="79"/>
      <c r="X104" s="79"/>
      <c r="Y104" s="79"/>
      <c r="Z104" s="79"/>
    </row>
    <row r="105" spans="1:26" ht="12.75">
      <c r="A105" s="79"/>
      <c r="B105" s="79"/>
      <c r="C105" s="79"/>
      <c r="D105" s="79"/>
      <c r="E105" s="79"/>
      <c r="F105" s="79"/>
      <c r="G105" s="79"/>
      <c r="H105" s="79"/>
      <c r="I105" s="79"/>
      <c r="J105" s="79"/>
      <c r="K105" s="79"/>
      <c r="L105" s="79"/>
      <c r="M105" s="79"/>
      <c r="N105" s="79"/>
      <c r="O105" s="80"/>
      <c r="P105" s="80"/>
      <c r="Q105" s="79"/>
      <c r="R105" s="79"/>
      <c r="S105" s="79"/>
      <c r="T105" s="79"/>
      <c r="U105" s="79"/>
      <c r="V105" s="79"/>
      <c r="W105" s="79"/>
      <c r="X105" s="79"/>
      <c r="Y105" s="79"/>
      <c r="Z105" s="79"/>
    </row>
    <row r="106" spans="1:26" ht="12.75">
      <c r="A106" s="79"/>
      <c r="B106" s="79"/>
      <c r="C106" s="79"/>
      <c r="D106" s="79"/>
      <c r="E106" s="79"/>
      <c r="F106" s="79"/>
      <c r="G106" s="79"/>
      <c r="H106" s="79"/>
      <c r="I106" s="79"/>
      <c r="J106" s="79"/>
      <c r="K106" s="79"/>
      <c r="L106" s="79"/>
      <c r="M106" s="79"/>
      <c r="N106" s="79"/>
      <c r="O106" s="80"/>
      <c r="P106" s="80"/>
      <c r="Q106" s="79"/>
      <c r="R106" s="79"/>
      <c r="S106" s="79"/>
      <c r="T106" s="79"/>
      <c r="U106" s="79"/>
      <c r="V106" s="79"/>
      <c r="W106" s="79"/>
      <c r="X106" s="79"/>
      <c r="Y106" s="79"/>
      <c r="Z106" s="79"/>
    </row>
    <row r="107" spans="1:26" ht="12.75">
      <c r="A107" s="79"/>
      <c r="B107" s="79"/>
      <c r="C107" s="79"/>
      <c r="D107" s="79"/>
      <c r="E107" s="79"/>
      <c r="F107" s="79"/>
      <c r="G107" s="79"/>
      <c r="H107" s="79"/>
      <c r="I107" s="79"/>
      <c r="J107" s="79"/>
      <c r="K107" s="79"/>
      <c r="L107" s="79"/>
      <c r="M107" s="79"/>
      <c r="N107" s="79"/>
      <c r="O107" s="80"/>
      <c r="P107" s="80"/>
      <c r="Q107" s="79"/>
      <c r="R107" s="79"/>
      <c r="S107" s="79"/>
      <c r="T107" s="79"/>
      <c r="U107" s="79"/>
      <c r="V107" s="79"/>
      <c r="W107" s="79"/>
      <c r="X107" s="79"/>
      <c r="Y107" s="79"/>
      <c r="Z107" s="79"/>
    </row>
    <row r="108" spans="1:26" ht="12.75">
      <c r="A108" s="79"/>
      <c r="B108" s="79"/>
      <c r="C108" s="79"/>
      <c r="D108" s="79"/>
      <c r="E108" s="79"/>
      <c r="F108" s="79"/>
      <c r="G108" s="79"/>
      <c r="H108" s="79"/>
      <c r="I108" s="79"/>
      <c r="J108" s="79"/>
      <c r="K108" s="79"/>
      <c r="L108" s="79"/>
      <c r="M108" s="79"/>
      <c r="N108" s="79"/>
      <c r="O108" s="80"/>
      <c r="P108" s="80"/>
      <c r="Q108" s="79"/>
      <c r="R108" s="79"/>
      <c r="S108" s="79"/>
      <c r="T108" s="79"/>
      <c r="U108" s="79"/>
      <c r="V108" s="79"/>
      <c r="W108" s="79"/>
      <c r="X108" s="79"/>
      <c r="Y108" s="79"/>
      <c r="Z108" s="79"/>
    </row>
    <row r="109" spans="1:26" ht="12.75">
      <c r="A109" s="79"/>
      <c r="B109" s="79"/>
      <c r="C109" s="79"/>
      <c r="D109" s="79"/>
      <c r="E109" s="79"/>
      <c r="F109" s="79"/>
      <c r="G109" s="79"/>
      <c r="H109" s="79"/>
      <c r="I109" s="79"/>
      <c r="J109" s="79"/>
      <c r="K109" s="79"/>
      <c r="L109" s="79"/>
      <c r="M109" s="79"/>
      <c r="N109" s="79"/>
      <c r="O109" s="80"/>
      <c r="P109" s="80"/>
      <c r="Q109" s="79"/>
      <c r="R109" s="79"/>
      <c r="S109" s="79"/>
      <c r="T109" s="79"/>
      <c r="U109" s="79"/>
      <c r="V109" s="79"/>
      <c r="W109" s="79"/>
      <c r="X109" s="79"/>
      <c r="Y109" s="79"/>
      <c r="Z109" s="79"/>
    </row>
    <row r="110" spans="1:26" ht="12.75">
      <c r="A110" s="79"/>
      <c r="B110" s="79"/>
      <c r="C110" s="79"/>
      <c r="D110" s="79"/>
      <c r="E110" s="79"/>
      <c r="F110" s="79"/>
      <c r="G110" s="79"/>
      <c r="H110" s="79"/>
      <c r="I110" s="79"/>
      <c r="J110" s="79"/>
      <c r="K110" s="79"/>
      <c r="L110" s="79"/>
      <c r="M110" s="79"/>
      <c r="N110" s="79"/>
      <c r="O110" s="80"/>
      <c r="P110" s="80"/>
      <c r="Q110" s="79"/>
      <c r="R110" s="79"/>
      <c r="S110" s="79"/>
      <c r="T110" s="79"/>
      <c r="U110" s="79"/>
      <c r="V110" s="79"/>
      <c r="W110" s="79"/>
      <c r="X110" s="79"/>
      <c r="Y110" s="79"/>
      <c r="Z110" s="79"/>
    </row>
    <row r="111" spans="1:26" ht="12.75">
      <c r="A111" s="79"/>
      <c r="B111" s="79"/>
      <c r="C111" s="79"/>
      <c r="D111" s="79"/>
      <c r="E111" s="79"/>
      <c r="F111" s="79"/>
      <c r="G111" s="79"/>
      <c r="H111" s="79"/>
      <c r="I111" s="79"/>
      <c r="J111" s="79"/>
      <c r="K111" s="79"/>
      <c r="L111" s="79"/>
      <c r="M111" s="79"/>
      <c r="N111" s="79"/>
      <c r="O111" s="80"/>
      <c r="P111" s="80"/>
      <c r="Q111" s="79"/>
      <c r="R111" s="79"/>
      <c r="S111" s="79"/>
      <c r="T111" s="79"/>
      <c r="U111" s="79"/>
      <c r="V111" s="79"/>
      <c r="W111" s="79"/>
      <c r="X111" s="79"/>
      <c r="Y111" s="79"/>
      <c r="Z111" s="79"/>
    </row>
    <row r="112" spans="1:26" ht="12.75">
      <c r="A112" s="79"/>
      <c r="B112" s="79"/>
      <c r="C112" s="79"/>
      <c r="D112" s="79"/>
      <c r="E112" s="79"/>
      <c r="F112" s="79"/>
      <c r="G112" s="79"/>
      <c r="H112" s="79"/>
      <c r="I112" s="79"/>
      <c r="J112" s="79"/>
      <c r="K112" s="79"/>
      <c r="L112" s="79"/>
      <c r="M112" s="79"/>
      <c r="N112" s="79"/>
      <c r="O112" s="80"/>
      <c r="P112" s="80"/>
      <c r="Q112" s="79"/>
      <c r="R112" s="79"/>
      <c r="S112" s="79"/>
      <c r="T112" s="79"/>
      <c r="U112" s="79"/>
      <c r="V112" s="79"/>
      <c r="W112" s="79"/>
      <c r="X112" s="79"/>
      <c r="Y112" s="79"/>
      <c r="Z112" s="79"/>
    </row>
    <row r="113" spans="1:26" ht="12.75">
      <c r="A113" s="79"/>
      <c r="B113" s="79"/>
      <c r="C113" s="79"/>
      <c r="D113" s="79"/>
      <c r="E113" s="79"/>
      <c r="F113" s="79"/>
      <c r="G113" s="79"/>
      <c r="H113" s="79"/>
      <c r="I113" s="79"/>
      <c r="J113" s="79"/>
      <c r="K113" s="79"/>
      <c r="L113" s="79"/>
      <c r="M113" s="79"/>
      <c r="N113" s="79"/>
      <c r="O113" s="80"/>
      <c r="P113" s="80"/>
      <c r="Q113" s="79"/>
      <c r="R113" s="79"/>
      <c r="S113" s="79"/>
      <c r="T113" s="79"/>
      <c r="U113" s="79"/>
      <c r="V113" s="79"/>
      <c r="W113" s="79"/>
      <c r="X113" s="79"/>
      <c r="Y113" s="79"/>
      <c r="Z113" s="79"/>
    </row>
    <row r="114" spans="1:26" ht="12.75">
      <c r="A114" s="79"/>
      <c r="B114" s="79"/>
      <c r="C114" s="79"/>
      <c r="D114" s="79"/>
      <c r="E114" s="79"/>
      <c r="F114" s="79"/>
      <c r="G114" s="79"/>
      <c r="H114" s="79"/>
      <c r="I114" s="79"/>
      <c r="J114" s="79"/>
      <c r="K114" s="79"/>
      <c r="L114" s="79"/>
      <c r="M114" s="79"/>
      <c r="N114" s="79"/>
      <c r="O114" s="80"/>
      <c r="P114" s="80"/>
      <c r="Q114" s="79"/>
      <c r="R114" s="79"/>
      <c r="S114" s="79"/>
      <c r="T114" s="79"/>
      <c r="U114" s="79"/>
      <c r="V114" s="79"/>
      <c r="W114" s="79"/>
      <c r="X114" s="79"/>
      <c r="Y114" s="79"/>
      <c r="Z114" s="79"/>
    </row>
    <row r="115" spans="1:26" ht="12.75">
      <c r="A115" s="79"/>
      <c r="B115" s="79"/>
      <c r="C115" s="79"/>
      <c r="D115" s="79"/>
      <c r="E115" s="79"/>
      <c r="F115" s="79"/>
      <c r="G115" s="79"/>
      <c r="H115" s="79"/>
      <c r="I115" s="79"/>
      <c r="J115" s="79"/>
      <c r="K115" s="79"/>
      <c r="L115" s="79"/>
      <c r="M115" s="79"/>
      <c r="N115" s="79"/>
      <c r="O115" s="80"/>
      <c r="P115" s="80"/>
      <c r="Q115" s="79"/>
      <c r="R115" s="79"/>
      <c r="S115" s="79"/>
      <c r="T115" s="79"/>
      <c r="U115" s="79"/>
      <c r="V115" s="79"/>
      <c r="W115" s="79"/>
      <c r="X115" s="79"/>
      <c r="Y115" s="79"/>
      <c r="Z115" s="79"/>
    </row>
    <row r="116" spans="1:26" ht="12.75">
      <c r="A116" s="79"/>
      <c r="B116" s="79"/>
      <c r="C116" s="79"/>
      <c r="D116" s="79"/>
      <c r="E116" s="79"/>
      <c r="F116" s="79"/>
      <c r="G116" s="79"/>
      <c r="H116" s="79"/>
      <c r="I116" s="79"/>
      <c r="J116" s="79"/>
      <c r="K116" s="79"/>
      <c r="L116" s="79"/>
      <c r="M116" s="79"/>
      <c r="N116" s="79"/>
      <c r="O116" s="80"/>
      <c r="P116" s="80"/>
      <c r="Q116" s="79"/>
      <c r="R116" s="79"/>
      <c r="S116" s="79"/>
      <c r="T116" s="79"/>
      <c r="U116" s="79"/>
      <c r="V116" s="79"/>
      <c r="W116" s="79"/>
      <c r="X116" s="79"/>
      <c r="Y116" s="79"/>
      <c r="Z116" s="79"/>
    </row>
    <row r="117" spans="1:26" ht="12.75">
      <c r="A117" s="79"/>
      <c r="B117" s="79"/>
      <c r="C117" s="79"/>
      <c r="D117" s="79"/>
      <c r="E117" s="79"/>
      <c r="F117" s="79"/>
      <c r="G117" s="79"/>
      <c r="H117" s="79"/>
      <c r="I117" s="79"/>
      <c r="J117" s="79"/>
      <c r="K117" s="79"/>
      <c r="L117" s="79"/>
      <c r="M117" s="79"/>
      <c r="N117" s="79"/>
      <c r="O117" s="80"/>
      <c r="P117" s="80"/>
      <c r="Q117" s="79"/>
      <c r="R117" s="79"/>
      <c r="S117" s="79"/>
      <c r="T117" s="79"/>
      <c r="U117" s="79"/>
      <c r="V117" s="79"/>
      <c r="W117" s="79"/>
      <c r="X117" s="79"/>
      <c r="Y117" s="79"/>
      <c r="Z117" s="79"/>
    </row>
    <row r="118" spans="1:26" ht="12.75">
      <c r="A118" s="79"/>
      <c r="B118" s="79"/>
      <c r="C118" s="79"/>
      <c r="D118" s="79"/>
      <c r="E118" s="79"/>
      <c r="F118" s="79"/>
      <c r="G118" s="79"/>
      <c r="H118" s="79"/>
      <c r="I118" s="79"/>
      <c r="J118" s="79"/>
      <c r="K118" s="79"/>
      <c r="L118" s="79"/>
      <c r="M118" s="79"/>
      <c r="N118" s="79"/>
      <c r="O118" s="80"/>
      <c r="P118" s="80"/>
      <c r="Q118" s="79"/>
      <c r="R118" s="79"/>
      <c r="S118" s="79"/>
      <c r="T118" s="79"/>
      <c r="U118" s="79"/>
      <c r="V118" s="79"/>
      <c r="W118" s="79"/>
      <c r="X118" s="79"/>
      <c r="Y118" s="79"/>
      <c r="Z118" s="79"/>
    </row>
    <row r="119" spans="1:26" ht="12.75">
      <c r="A119" s="79"/>
      <c r="B119" s="79"/>
      <c r="C119" s="79"/>
      <c r="D119" s="79"/>
      <c r="E119" s="79"/>
      <c r="F119" s="79"/>
      <c r="G119" s="79"/>
      <c r="H119" s="79"/>
      <c r="I119" s="79"/>
      <c r="J119" s="79"/>
      <c r="K119" s="79"/>
      <c r="L119" s="79"/>
      <c r="M119" s="79"/>
      <c r="N119" s="79"/>
      <c r="O119" s="80"/>
      <c r="P119" s="80"/>
      <c r="Q119" s="79"/>
      <c r="R119" s="79"/>
      <c r="S119" s="79"/>
      <c r="T119" s="79"/>
      <c r="U119" s="79"/>
      <c r="V119" s="79"/>
      <c r="W119" s="79"/>
      <c r="X119" s="79"/>
      <c r="Y119" s="79"/>
      <c r="Z119" s="79"/>
    </row>
    <row r="120" spans="1:26" ht="12.75">
      <c r="A120" s="79"/>
      <c r="B120" s="79"/>
      <c r="C120" s="79"/>
      <c r="D120" s="79"/>
      <c r="E120" s="79"/>
      <c r="F120" s="79"/>
      <c r="G120" s="79"/>
      <c r="H120" s="79"/>
      <c r="I120" s="79"/>
      <c r="J120" s="79"/>
      <c r="K120" s="79"/>
      <c r="L120" s="79"/>
      <c r="M120" s="79"/>
      <c r="N120" s="79"/>
      <c r="O120" s="80"/>
      <c r="P120" s="80"/>
      <c r="Q120" s="79"/>
      <c r="R120" s="79"/>
      <c r="S120" s="79"/>
      <c r="T120" s="79"/>
      <c r="U120" s="79"/>
      <c r="V120" s="79"/>
      <c r="W120" s="79"/>
      <c r="X120" s="79"/>
      <c r="Y120" s="79"/>
      <c r="Z120" s="79"/>
    </row>
    <row r="121" spans="1:26" ht="12.75">
      <c r="A121" s="79"/>
      <c r="B121" s="79"/>
      <c r="C121" s="79"/>
      <c r="D121" s="79"/>
      <c r="E121" s="79"/>
      <c r="F121" s="79"/>
      <c r="G121" s="79"/>
      <c r="H121" s="79"/>
      <c r="I121" s="79"/>
      <c r="J121" s="79"/>
      <c r="K121" s="79"/>
      <c r="L121" s="79"/>
      <c r="M121" s="79"/>
      <c r="N121" s="79"/>
      <c r="O121" s="80"/>
      <c r="P121" s="80"/>
      <c r="Q121" s="79"/>
      <c r="R121" s="79"/>
      <c r="S121" s="79"/>
      <c r="T121" s="79"/>
      <c r="U121" s="79"/>
      <c r="V121" s="79"/>
      <c r="W121" s="79"/>
      <c r="X121" s="79"/>
      <c r="Y121" s="79"/>
      <c r="Z121" s="79"/>
    </row>
    <row r="122" spans="1:26" ht="12.75">
      <c r="A122" s="79"/>
      <c r="B122" s="79"/>
      <c r="C122" s="79"/>
      <c r="D122" s="79"/>
      <c r="E122" s="79"/>
      <c r="F122" s="79"/>
      <c r="G122" s="79"/>
      <c r="H122" s="79"/>
      <c r="I122" s="79"/>
      <c r="J122" s="79"/>
      <c r="K122" s="79"/>
      <c r="L122" s="79"/>
      <c r="M122" s="79"/>
      <c r="N122" s="79"/>
      <c r="O122" s="80"/>
      <c r="P122" s="80"/>
      <c r="Q122" s="79"/>
      <c r="R122" s="79"/>
      <c r="S122" s="79"/>
      <c r="T122" s="79"/>
      <c r="U122" s="79"/>
      <c r="V122" s="79"/>
      <c r="W122" s="79"/>
      <c r="X122" s="79"/>
      <c r="Y122" s="79"/>
      <c r="Z122" s="79"/>
    </row>
    <row r="123" spans="1:26" ht="12.75">
      <c r="A123" s="79"/>
      <c r="B123" s="79"/>
      <c r="C123" s="79"/>
      <c r="D123" s="79"/>
      <c r="E123" s="79"/>
      <c r="F123" s="79"/>
      <c r="G123" s="79"/>
      <c r="H123" s="79"/>
      <c r="I123" s="79"/>
      <c r="J123" s="79"/>
      <c r="K123" s="79"/>
      <c r="L123" s="79"/>
      <c r="M123" s="79"/>
      <c r="N123" s="79"/>
      <c r="O123" s="80"/>
      <c r="P123" s="80"/>
      <c r="Q123" s="79"/>
      <c r="R123" s="79"/>
      <c r="S123" s="79"/>
      <c r="T123" s="79"/>
      <c r="U123" s="79"/>
      <c r="V123" s="79"/>
      <c r="W123" s="79"/>
      <c r="X123" s="79"/>
      <c r="Y123" s="79"/>
      <c r="Z123" s="79"/>
    </row>
    <row r="124" spans="1:26" ht="12.75">
      <c r="A124" s="79"/>
      <c r="B124" s="79"/>
      <c r="C124" s="79"/>
      <c r="D124" s="79"/>
      <c r="E124" s="79"/>
      <c r="F124" s="79"/>
      <c r="G124" s="79"/>
      <c r="H124" s="79"/>
      <c r="I124" s="79"/>
      <c r="J124" s="79"/>
      <c r="K124" s="79"/>
      <c r="L124" s="79"/>
      <c r="M124" s="79"/>
      <c r="N124" s="79"/>
      <c r="O124" s="80"/>
      <c r="P124" s="80"/>
      <c r="Q124" s="79"/>
      <c r="R124" s="79"/>
      <c r="S124" s="79"/>
      <c r="T124" s="79"/>
      <c r="U124" s="79"/>
      <c r="V124" s="79"/>
      <c r="W124" s="79"/>
      <c r="X124" s="79"/>
      <c r="Y124" s="79"/>
      <c r="Z124" s="79"/>
    </row>
    <row r="125" spans="1:26" ht="12.75">
      <c r="A125" s="79"/>
      <c r="B125" s="79"/>
      <c r="C125" s="79"/>
      <c r="D125" s="79"/>
      <c r="E125" s="79"/>
      <c r="F125" s="79"/>
      <c r="G125" s="79"/>
      <c r="H125" s="79"/>
      <c r="I125" s="79"/>
      <c r="J125" s="79"/>
      <c r="K125" s="79"/>
      <c r="L125" s="79"/>
      <c r="M125" s="79"/>
      <c r="N125" s="79"/>
      <c r="O125" s="80"/>
      <c r="P125" s="80"/>
      <c r="Q125" s="79"/>
      <c r="R125" s="79"/>
      <c r="S125" s="79"/>
      <c r="T125" s="79"/>
      <c r="U125" s="79"/>
      <c r="V125" s="79"/>
      <c r="W125" s="79"/>
      <c r="X125" s="79"/>
      <c r="Y125" s="79"/>
      <c r="Z125" s="79"/>
    </row>
    <row r="126" spans="1:26" ht="12.75">
      <c r="A126" s="79"/>
      <c r="B126" s="79"/>
      <c r="C126" s="79"/>
      <c r="D126" s="79"/>
      <c r="E126" s="79"/>
      <c r="F126" s="79"/>
      <c r="G126" s="79"/>
      <c r="H126" s="79"/>
      <c r="I126" s="79"/>
      <c r="J126" s="79"/>
      <c r="K126" s="79"/>
      <c r="L126" s="79"/>
      <c r="M126" s="79"/>
      <c r="N126" s="79"/>
      <c r="O126" s="80"/>
      <c r="P126" s="80"/>
      <c r="Q126" s="79"/>
      <c r="R126" s="79"/>
      <c r="S126" s="79"/>
      <c r="T126" s="79"/>
      <c r="U126" s="79"/>
      <c r="V126" s="79"/>
      <c r="W126" s="79"/>
      <c r="X126" s="79"/>
      <c r="Y126" s="79"/>
      <c r="Z126" s="79"/>
    </row>
    <row r="127" spans="1:26" ht="12.75">
      <c r="A127" s="79"/>
      <c r="B127" s="79"/>
      <c r="C127" s="79"/>
      <c r="D127" s="79"/>
      <c r="E127" s="79"/>
      <c r="F127" s="79"/>
      <c r="G127" s="79"/>
      <c r="H127" s="79"/>
      <c r="I127" s="79"/>
      <c r="J127" s="79"/>
      <c r="K127" s="79"/>
      <c r="L127" s="79"/>
      <c r="M127" s="79"/>
      <c r="N127" s="79"/>
      <c r="O127" s="80"/>
      <c r="P127" s="80"/>
      <c r="Q127" s="79"/>
      <c r="R127" s="79"/>
      <c r="S127" s="79"/>
      <c r="T127" s="79"/>
      <c r="U127" s="79"/>
      <c r="V127" s="79"/>
      <c r="W127" s="79"/>
      <c r="X127" s="79"/>
      <c r="Y127" s="79"/>
      <c r="Z127" s="79"/>
    </row>
    <row r="128" spans="1:26" ht="12.75">
      <c r="A128" s="79"/>
      <c r="B128" s="79"/>
      <c r="C128" s="79"/>
      <c r="D128" s="79"/>
      <c r="E128" s="79"/>
      <c r="F128" s="79"/>
      <c r="G128" s="79"/>
      <c r="H128" s="79"/>
      <c r="I128" s="79"/>
      <c r="J128" s="79"/>
      <c r="K128" s="79"/>
      <c r="L128" s="79"/>
      <c r="M128" s="79"/>
      <c r="N128" s="79"/>
      <c r="O128" s="80"/>
      <c r="P128" s="80"/>
      <c r="Q128" s="79"/>
      <c r="R128" s="79"/>
      <c r="S128" s="79"/>
      <c r="T128" s="79"/>
      <c r="U128" s="79"/>
      <c r="V128" s="79"/>
      <c r="W128" s="79"/>
      <c r="X128" s="79"/>
      <c r="Y128" s="79"/>
      <c r="Z128" s="79"/>
    </row>
    <row r="129" spans="1:26" ht="12.75">
      <c r="A129" s="79"/>
      <c r="B129" s="79"/>
      <c r="C129" s="79"/>
      <c r="D129" s="79"/>
      <c r="E129" s="79"/>
      <c r="F129" s="79"/>
      <c r="G129" s="79"/>
      <c r="H129" s="79"/>
      <c r="I129" s="79"/>
      <c r="J129" s="79"/>
      <c r="K129" s="79"/>
      <c r="L129" s="79"/>
      <c r="M129" s="79"/>
      <c r="N129" s="79"/>
      <c r="O129" s="80"/>
      <c r="P129" s="80"/>
      <c r="Q129" s="79"/>
      <c r="R129" s="79"/>
      <c r="S129" s="79"/>
      <c r="T129" s="79"/>
      <c r="U129" s="79"/>
      <c r="V129" s="79"/>
      <c r="W129" s="79"/>
      <c r="X129" s="79"/>
      <c r="Y129" s="79"/>
      <c r="Z129" s="79"/>
    </row>
    <row r="130" spans="1:26" ht="12.75">
      <c r="A130" s="79"/>
      <c r="B130" s="79"/>
      <c r="C130" s="79"/>
      <c r="D130" s="79"/>
      <c r="E130" s="79"/>
      <c r="F130" s="79"/>
      <c r="G130" s="79"/>
      <c r="H130" s="79"/>
      <c r="I130" s="79"/>
      <c r="J130" s="79"/>
      <c r="K130" s="79"/>
      <c r="L130" s="79"/>
      <c r="M130" s="79"/>
      <c r="N130" s="79"/>
      <c r="O130" s="80"/>
      <c r="P130" s="80"/>
      <c r="Q130" s="79"/>
      <c r="R130" s="79"/>
      <c r="S130" s="79"/>
      <c r="T130" s="79"/>
      <c r="U130" s="79"/>
      <c r="V130" s="79"/>
      <c r="W130" s="79"/>
      <c r="X130" s="79"/>
      <c r="Y130" s="79"/>
      <c r="Z130" s="79"/>
    </row>
    <row r="131" spans="1:26" ht="12.75">
      <c r="A131" s="79"/>
      <c r="B131" s="79"/>
      <c r="C131" s="79"/>
      <c r="D131" s="79"/>
      <c r="E131" s="79"/>
      <c r="F131" s="79"/>
      <c r="G131" s="79"/>
      <c r="H131" s="79"/>
      <c r="I131" s="79"/>
      <c r="J131" s="79"/>
      <c r="K131" s="79"/>
      <c r="L131" s="79"/>
      <c r="M131" s="79"/>
      <c r="N131" s="79"/>
      <c r="O131" s="80"/>
      <c r="P131" s="80"/>
      <c r="Q131" s="79"/>
      <c r="R131" s="79"/>
      <c r="S131" s="79"/>
      <c r="T131" s="79"/>
      <c r="U131" s="79"/>
      <c r="V131" s="79"/>
      <c r="W131" s="79"/>
      <c r="X131" s="79"/>
      <c r="Y131" s="79"/>
      <c r="Z131" s="79"/>
    </row>
  </sheetData>
  <sheetProtection/>
  <mergeCells count="7">
    <mergeCell ref="A4:F4"/>
    <mergeCell ref="H6:K6"/>
    <mergeCell ref="F9:G9"/>
    <mergeCell ref="F11:G11"/>
    <mergeCell ref="B42:B44"/>
    <mergeCell ref="K44:L44"/>
    <mergeCell ref="K43:L43"/>
  </mergeCells>
  <printOptions horizontalCentered="1" verticalCentered="1"/>
  <pageMargins left="0" right="0" top="0" bottom="0" header="0.511811023622047" footer="0.511811023622047"/>
  <pageSetup horizontalDpi="600" verticalDpi="600" orientation="landscape" paperSize="9" scale="80" r:id="rId1"/>
  <headerFooter alignWithMargins="0">
    <oddFooter>&amp;R1.A - &amp;P</oddFooter>
  </headerFooter>
</worksheet>
</file>

<file path=xl/worksheets/sheet6.xml><?xml version="1.0" encoding="utf-8"?>
<worksheet xmlns="http://schemas.openxmlformats.org/spreadsheetml/2006/main" xmlns:r="http://schemas.openxmlformats.org/officeDocument/2006/relationships">
  <dimension ref="A1:M46"/>
  <sheetViews>
    <sheetView zoomScalePageLayoutView="0" workbookViewId="0" topLeftCell="A1">
      <selection activeCell="J23" sqref="J23"/>
    </sheetView>
  </sheetViews>
  <sheetFormatPr defaultColWidth="9.140625" defaultRowHeight="12.75"/>
  <cols>
    <col min="1" max="1" width="5.8515625" style="18" customWidth="1"/>
    <col min="2" max="2" width="27.28125" style="18" customWidth="1"/>
    <col min="3" max="3" width="9.140625" style="18" customWidth="1"/>
    <col min="4" max="4" width="11.8515625" style="18" customWidth="1"/>
    <col min="5" max="5" width="10.421875" style="18" customWidth="1"/>
    <col min="6" max="6" width="12.57421875" style="18" customWidth="1"/>
    <col min="7" max="7" width="12.7109375" style="18" customWidth="1"/>
    <col min="8" max="8" width="11.57421875" style="18" customWidth="1"/>
    <col min="9" max="9" width="11.8515625" style="18" customWidth="1"/>
    <col min="10" max="16384" width="9.140625" style="18" customWidth="1"/>
  </cols>
  <sheetData>
    <row r="1" spans="1:9" ht="15.75">
      <c r="A1" s="296" t="s">
        <v>121</v>
      </c>
      <c r="B1" s="291"/>
      <c r="C1" s="291"/>
      <c r="D1" s="291"/>
      <c r="E1" s="291"/>
      <c r="F1" s="324" t="s">
        <v>166</v>
      </c>
      <c r="G1" s="291"/>
      <c r="H1" s="291"/>
      <c r="I1" s="291"/>
    </row>
    <row r="2" spans="1:9" ht="14.25">
      <c r="A2" s="292"/>
      <c r="B2" s="292"/>
      <c r="C2" s="292"/>
      <c r="D2" s="292"/>
      <c r="E2" s="292"/>
      <c r="F2" s="292"/>
      <c r="G2" s="36" t="s">
        <v>301</v>
      </c>
      <c r="H2" s="36"/>
      <c r="I2" s="292"/>
    </row>
    <row r="3" spans="1:9" ht="15" customHeight="1">
      <c r="A3" s="294" t="s">
        <v>165</v>
      </c>
      <c r="B3" s="294"/>
      <c r="C3" s="294"/>
      <c r="D3" s="295"/>
      <c r="E3" s="295"/>
      <c r="F3" s="295"/>
      <c r="G3" s="295"/>
      <c r="H3" s="295"/>
      <c r="I3" s="295"/>
    </row>
    <row r="4" spans="1:9" ht="12.75">
      <c r="A4" s="294"/>
      <c r="B4" s="294"/>
      <c r="C4" s="294"/>
      <c r="D4" s="295"/>
      <c r="E4" s="295"/>
      <c r="F4" s="295"/>
      <c r="G4" s="295"/>
      <c r="H4" s="295"/>
      <c r="I4" s="295"/>
    </row>
    <row r="5" spans="1:9" ht="12.75">
      <c r="A5" s="874" t="s">
        <v>275</v>
      </c>
      <c r="B5" s="875"/>
      <c r="C5" s="297" t="s">
        <v>3</v>
      </c>
      <c r="D5" s="876"/>
      <c r="E5" s="876"/>
      <c r="F5" s="318">
        <v>1076001</v>
      </c>
      <c r="G5" s="298"/>
      <c r="H5" s="298"/>
      <c r="I5" s="298"/>
    </row>
    <row r="6" spans="1:8" ht="13.5" customHeight="1">
      <c r="A6" s="299" t="s">
        <v>123</v>
      </c>
      <c r="B6" s="300"/>
      <c r="C6" s="300"/>
      <c r="D6" s="403" t="s">
        <v>173</v>
      </c>
      <c r="E6" s="403"/>
      <c r="F6" s="403"/>
      <c r="G6" s="403"/>
      <c r="H6" s="225"/>
    </row>
    <row r="7" spans="1:9" ht="17.25" customHeight="1" thickBot="1">
      <c r="A7" s="302"/>
      <c r="B7" s="302"/>
      <c r="C7" s="302"/>
      <c r="D7" s="302"/>
      <c r="E7" s="302"/>
      <c r="F7" s="302"/>
      <c r="G7" s="302"/>
      <c r="H7" s="302"/>
      <c r="I7" s="302"/>
    </row>
    <row r="8" spans="1:9" ht="13.5" thickBot="1">
      <c r="A8" s="320"/>
      <c r="B8" s="303"/>
      <c r="C8" s="877" t="s">
        <v>97</v>
      </c>
      <c r="D8" s="529" t="s">
        <v>130</v>
      </c>
      <c r="E8" s="530"/>
      <c r="F8" s="304" t="s">
        <v>131</v>
      </c>
      <c r="G8" s="304" t="s">
        <v>157</v>
      </c>
      <c r="H8" s="304" t="s">
        <v>267</v>
      </c>
      <c r="I8" s="304" t="s">
        <v>305</v>
      </c>
    </row>
    <row r="9" spans="1:9" ht="39" thickBot="1">
      <c r="A9" s="321"/>
      <c r="B9" s="322" t="s">
        <v>217</v>
      </c>
      <c r="C9" s="878"/>
      <c r="D9" s="323" t="s">
        <v>160</v>
      </c>
      <c r="E9" s="305" t="s">
        <v>161</v>
      </c>
      <c r="F9" s="323" t="s">
        <v>160</v>
      </c>
      <c r="G9" s="305" t="s">
        <v>162</v>
      </c>
      <c r="H9" s="305" t="s">
        <v>162</v>
      </c>
      <c r="I9" s="305" t="s">
        <v>162</v>
      </c>
    </row>
    <row r="10" spans="1:9" ht="24">
      <c r="A10" s="307">
        <v>1</v>
      </c>
      <c r="B10" s="618" t="s">
        <v>281</v>
      </c>
      <c r="C10" s="609">
        <v>1076001</v>
      </c>
      <c r="D10" s="610">
        <v>70</v>
      </c>
      <c r="E10" s="610">
        <v>70</v>
      </c>
      <c r="F10" s="610">
        <v>70</v>
      </c>
      <c r="G10" s="610">
        <v>70</v>
      </c>
      <c r="H10" s="610">
        <v>70</v>
      </c>
      <c r="I10" s="610">
        <v>70</v>
      </c>
    </row>
    <row r="11" spans="1:9" ht="12.75">
      <c r="A11" s="306"/>
      <c r="B11" s="550"/>
      <c r="C11" s="609"/>
      <c r="D11" s="611"/>
      <c r="E11" s="612"/>
      <c r="F11" s="611"/>
      <c r="G11" s="612"/>
      <c r="H11" s="612"/>
      <c r="I11" s="612"/>
    </row>
    <row r="12" spans="1:9" ht="13.5" thickBot="1">
      <c r="A12" s="570"/>
      <c r="B12" s="551"/>
      <c r="C12" s="571"/>
      <c r="D12" s="572"/>
      <c r="E12" s="571"/>
      <c r="F12" s="573"/>
      <c r="G12" s="555"/>
      <c r="H12" s="555"/>
      <c r="I12" s="574"/>
    </row>
    <row r="13" spans="1:9" ht="13.5" thickBot="1">
      <c r="A13" s="879" t="s">
        <v>268</v>
      </c>
      <c r="B13" s="880"/>
      <c r="C13" s="308"/>
      <c r="D13" s="311">
        <f aca="true" t="shared" si="0" ref="D13:I13">SUM(D10:D11)</f>
        <v>70</v>
      </c>
      <c r="E13" s="312">
        <f t="shared" si="0"/>
        <v>70</v>
      </c>
      <c r="F13" s="309">
        <f t="shared" si="0"/>
        <v>70</v>
      </c>
      <c r="G13" s="310">
        <f t="shared" si="0"/>
        <v>70</v>
      </c>
      <c r="H13" s="310">
        <f t="shared" si="0"/>
        <v>70</v>
      </c>
      <c r="I13" s="310">
        <f t="shared" si="0"/>
        <v>70</v>
      </c>
    </row>
    <row r="14" spans="1:9" ht="12.75">
      <c r="A14" s="293"/>
      <c r="B14" s="292"/>
      <c r="C14" s="292"/>
      <c r="D14" s="292"/>
      <c r="E14" s="292"/>
      <c r="F14" s="292"/>
      <c r="G14" s="292"/>
      <c r="H14" s="292"/>
      <c r="I14" s="292"/>
    </row>
    <row r="15" spans="1:9" ht="12.75">
      <c r="A15" s="332" t="s">
        <v>216</v>
      </c>
      <c r="B15" s="332"/>
      <c r="C15" s="332"/>
      <c r="D15" s="332"/>
      <c r="E15" s="325"/>
      <c r="F15" s="325"/>
      <c r="G15" s="325"/>
      <c r="H15" s="325"/>
      <c r="I15" s="325"/>
    </row>
    <row r="16" spans="1:9" ht="15" customHeight="1">
      <c r="A16" s="315" t="s">
        <v>163</v>
      </c>
      <c r="B16" s="315"/>
      <c r="C16" s="315"/>
      <c r="D16" s="315"/>
      <c r="E16" s="315"/>
      <c r="F16" s="315"/>
      <c r="G16" s="319"/>
      <c r="H16" s="314"/>
      <c r="I16" s="314"/>
    </row>
    <row r="17" spans="1:9" ht="9.75" customHeight="1" thickBot="1">
      <c r="A17" s="302"/>
      <c r="B17" s="314"/>
      <c r="C17" s="302"/>
      <c r="D17" s="302"/>
      <c r="E17" s="302"/>
      <c r="F17" s="302"/>
      <c r="G17" s="302"/>
      <c r="H17" s="302"/>
      <c r="I17" s="302"/>
    </row>
    <row r="18" spans="1:9" ht="13.5" thickBot="1">
      <c r="A18" s="316"/>
      <c r="B18" s="326"/>
      <c r="C18" s="881" t="s">
        <v>97</v>
      </c>
      <c r="D18" s="317" t="s">
        <v>131</v>
      </c>
      <c r="E18" s="304" t="s">
        <v>157</v>
      </c>
      <c r="F18" s="304" t="s">
        <v>267</v>
      </c>
      <c r="G18" s="304" t="s">
        <v>305</v>
      </c>
      <c r="H18" s="318"/>
      <c r="I18" s="318"/>
    </row>
    <row r="19" spans="1:9" ht="64.5" thickBot="1">
      <c r="A19" s="412" t="s">
        <v>24</v>
      </c>
      <c r="B19" s="327" t="s">
        <v>159</v>
      </c>
      <c r="C19" s="882"/>
      <c r="D19" s="413" t="s">
        <v>164</v>
      </c>
      <c r="E19" s="411" t="s">
        <v>162</v>
      </c>
      <c r="F19" s="411" t="s">
        <v>162</v>
      </c>
      <c r="G19" s="411" t="s">
        <v>162</v>
      </c>
      <c r="H19" s="313"/>
      <c r="I19" s="313"/>
    </row>
    <row r="20" spans="1:9" ht="13.5" thickBot="1">
      <c r="A20" s="619">
        <v>1</v>
      </c>
      <c r="B20" s="613" t="s">
        <v>282</v>
      </c>
      <c r="C20" s="609">
        <v>1076001</v>
      </c>
      <c r="D20" s="553">
        <v>1</v>
      </c>
      <c r="E20" s="554">
        <v>1</v>
      </c>
      <c r="F20" s="554">
        <v>1</v>
      </c>
      <c r="G20" s="554">
        <v>1</v>
      </c>
      <c r="H20" s="301"/>
      <c r="I20" s="301"/>
    </row>
    <row r="21" spans="1:9" ht="16.5" customHeight="1" thickBot="1">
      <c r="A21" s="879" t="s">
        <v>268</v>
      </c>
      <c r="B21" s="880"/>
      <c r="C21" s="312"/>
      <c r="D21" s="552"/>
      <c r="E21" s="310">
        <f>SUM(E20:E20)</f>
        <v>1</v>
      </c>
      <c r="F21" s="310">
        <f>SUM(F20:F20)</f>
        <v>1</v>
      </c>
      <c r="G21" s="310">
        <f>SUM(G20:G20)</f>
        <v>1</v>
      </c>
      <c r="H21" s="301"/>
      <c r="I21" s="301"/>
    </row>
    <row r="22" spans="1:9" ht="12.75">
      <c r="A22" s="293"/>
      <c r="B22" s="314"/>
      <c r="C22" s="293"/>
      <c r="D22" s="293"/>
      <c r="E22" s="293"/>
      <c r="F22" s="293"/>
      <c r="G22" s="293"/>
      <c r="H22" s="293"/>
      <c r="I22" s="293"/>
    </row>
    <row r="23" spans="1:9" ht="13.5" thickBot="1">
      <c r="A23" s="17"/>
      <c r="B23" s="17"/>
      <c r="C23" s="17"/>
      <c r="D23" s="17"/>
      <c r="E23" s="17"/>
      <c r="F23" s="17"/>
      <c r="G23" s="17"/>
      <c r="H23" s="17"/>
      <c r="I23" s="17"/>
    </row>
    <row r="24" spans="1:9" ht="42">
      <c r="A24" s="66"/>
      <c r="B24" s="867" t="s">
        <v>214</v>
      </c>
      <c r="C24" s="283" t="s">
        <v>52</v>
      </c>
      <c r="D24" s="629" t="s">
        <v>168</v>
      </c>
      <c r="E24" s="329" t="s">
        <v>215</v>
      </c>
      <c r="F24" s="283" t="s">
        <v>52</v>
      </c>
      <c r="G24" s="792" t="s">
        <v>304</v>
      </c>
      <c r="H24" s="793"/>
      <c r="I24" s="328"/>
    </row>
    <row r="25" spans="1:9" ht="15.75">
      <c r="A25" s="66"/>
      <c r="B25" s="868"/>
      <c r="C25" s="195" t="s">
        <v>119</v>
      </c>
      <c r="D25" s="196"/>
      <c r="E25" s="330"/>
      <c r="F25" s="195" t="s">
        <v>119</v>
      </c>
      <c r="G25" s="626"/>
      <c r="H25" s="627"/>
      <c r="I25" s="328"/>
    </row>
    <row r="26" spans="1:9" ht="17.25" customHeight="1" thickBot="1">
      <c r="A26" s="66"/>
      <c r="B26" s="869"/>
      <c r="C26" s="614" t="s">
        <v>53</v>
      </c>
      <c r="D26" s="791" t="s">
        <v>314</v>
      </c>
      <c r="E26" s="331"/>
      <c r="F26" s="614" t="s">
        <v>53</v>
      </c>
      <c r="G26" s="794" t="s">
        <v>314</v>
      </c>
      <c r="H26" s="628"/>
      <c r="I26" s="328"/>
    </row>
    <row r="27" ht="12.75" customHeight="1"/>
    <row r="28" ht="15.75" customHeight="1"/>
    <row r="29" ht="13.5" customHeight="1"/>
    <row r="31" ht="24.75" customHeight="1"/>
    <row r="32" ht="20.25" customHeight="1"/>
    <row r="33" ht="20.25" customHeight="1"/>
    <row r="34" ht="58.5" customHeight="1"/>
    <row r="35" ht="15.75" customHeight="1"/>
    <row r="36" ht="14.25" customHeight="1"/>
    <row r="44" spans="1:13" s="66" customFormat="1" ht="16.5" customHeight="1">
      <c r="A44" s="18"/>
      <c r="B44" s="18"/>
      <c r="C44" s="18"/>
      <c r="D44" s="18"/>
      <c r="E44" s="18"/>
      <c r="F44" s="18"/>
      <c r="G44" s="18"/>
      <c r="H44" s="18"/>
      <c r="I44" s="18"/>
      <c r="J44" s="18"/>
      <c r="K44" s="18"/>
      <c r="L44" s="18"/>
      <c r="M44" s="18"/>
    </row>
    <row r="45" spans="1:13" s="66" customFormat="1" ht="15.75">
      <c r="A45" s="18"/>
      <c r="B45" s="18"/>
      <c r="C45" s="18"/>
      <c r="D45" s="18"/>
      <c r="E45" s="18"/>
      <c r="F45" s="18"/>
      <c r="G45" s="18"/>
      <c r="H45" s="18"/>
      <c r="I45" s="18"/>
      <c r="J45" s="18"/>
      <c r="K45" s="18"/>
      <c r="L45" s="18"/>
      <c r="M45" s="18"/>
    </row>
    <row r="46" spans="1:13" s="66" customFormat="1" ht="49.5" customHeight="1">
      <c r="A46" s="18"/>
      <c r="B46" s="18"/>
      <c r="C46" s="18"/>
      <c r="D46" s="18"/>
      <c r="E46" s="18"/>
      <c r="F46" s="18"/>
      <c r="G46" s="18"/>
      <c r="H46" s="18"/>
      <c r="I46" s="18"/>
      <c r="J46" s="18"/>
      <c r="K46" s="18"/>
      <c r="L46" s="18"/>
      <c r="M46" s="18"/>
    </row>
  </sheetData>
  <sheetProtection/>
  <mergeCells count="7">
    <mergeCell ref="A5:B5"/>
    <mergeCell ref="D5:E5"/>
    <mergeCell ref="C8:C9"/>
    <mergeCell ref="B24:B26"/>
    <mergeCell ref="A13:B13"/>
    <mergeCell ref="C18:C19"/>
    <mergeCell ref="A21:B21"/>
  </mergeCells>
  <printOptions horizontalCentered="1" verticalCentered="1"/>
  <pageMargins left="0" right="0" top="0" bottom="0" header="0.511811023622047" footer="0.511811023622047"/>
  <pageSetup horizontalDpi="600" verticalDpi="600" orientation="landscape" paperSize="9" scale="90" r:id="rId1"/>
  <headerFooter alignWithMargins="0">
    <oddFooter>&amp;R1.A - &amp;P</oddFooter>
  </headerFooter>
</worksheet>
</file>

<file path=xl/worksheets/sheet7.xml><?xml version="1.0" encoding="utf-8"?>
<worksheet xmlns="http://schemas.openxmlformats.org/spreadsheetml/2006/main" xmlns:r="http://schemas.openxmlformats.org/officeDocument/2006/relationships">
  <sheetPr>
    <tabColor theme="0" tint="-0.1499900072813034"/>
    <pageSetUpPr fitToPage="1"/>
  </sheetPr>
  <dimension ref="A1:AA120"/>
  <sheetViews>
    <sheetView zoomScalePageLayoutView="0" workbookViewId="0" topLeftCell="A1">
      <selection activeCell="M28" sqref="M28"/>
    </sheetView>
  </sheetViews>
  <sheetFormatPr defaultColWidth="9.140625" defaultRowHeight="12.75"/>
  <cols>
    <col min="1" max="1" width="8.28125" style="83" customWidth="1"/>
    <col min="2" max="2" width="44.57421875" style="83" bestFit="1" customWidth="1"/>
    <col min="3" max="3" width="10.421875" style="83" customWidth="1"/>
    <col min="4" max="4" width="9.28125" style="83" customWidth="1"/>
    <col min="5" max="5" width="9.140625" style="83" customWidth="1"/>
    <col min="6" max="6" width="8.8515625" style="83" customWidth="1"/>
    <col min="7" max="7" width="8.7109375" style="83" customWidth="1"/>
    <col min="8" max="8" width="8.8515625" style="83" customWidth="1"/>
    <col min="9" max="9" width="7.00390625" style="83" customWidth="1"/>
    <col min="10" max="10" width="8.421875" style="83" customWidth="1"/>
    <col min="11" max="11" width="7.8515625" style="83" customWidth="1"/>
    <col min="12" max="12" width="8.00390625" style="83" customWidth="1"/>
    <col min="13" max="13" width="7.57421875" style="83" customWidth="1"/>
    <col min="14" max="14" width="9.57421875" style="83" customWidth="1"/>
    <col min="15" max="15" width="9.7109375" style="83" customWidth="1"/>
    <col min="16" max="16" width="12.7109375" style="82" customWidth="1"/>
    <col min="17" max="17" width="8.28125" style="83" customWidth="1"/>
    <col min="18" max="18" width="16.57421875" style="83" customWidth="1"/>
    <col min="19" max="19" width="12.00390625" style="83" customWidth="1"/>
    <col min="20" max="20" width="7.8515625" style="83" customWidth="1"/>
    <col min="21" max="21" width="12.7109375" style="83" customWidth="1"/>
    <col min="22" max="22" width="10.00390625" style="83" customWidth="1"/>
    <col min="23" max="23" width="8.7109375" style="83" customWidth="1"/>
    <col min="24" max="26" width="7.8515625" style="83" customWidth="1"/>
    <col min="27" max="16384" width="9.140625" style="83" customWidth="1"/>
  </cols>
  <sheetData>
    <row r="1" spans="1:27" s="19" customFormat="1" ht="14.25">
      <c r="A1" s="123" t="s">
        <v>121</v>
      </c>
      <c r="B1" s="124"/>
      <c r="C1" s="124"/>
      <c r="D1" s="124"/>
      <c r="E1" s="124"/>
      <c r="F1" s="124"/>
      <c r="G1" s="124"/>
      <c r="H1" s="124"/>
      <c r="I1" s="124"/>
      <c r="J1" s="124"/>
      <c r="K1" s="124"/>
      <c r="L1" s="124"/>
      <c r="M1" s="124"/>
      <c r="N1" s="124"/>
      <c r="O1" s="124"/>
      <c r="P1" s="556"/>
      <c r="Q1" s="11"/>
      <c r="R1" s="82"/>
      <c r="S1" s="82"/>
      <c r="T1" s="82"/>
      <c r="U1" s="82"/>
      <c r="V1" s="82"/>
      <c r="W1" s="82"/>
      <c r="X1" s="82"/>
      <c r="Y1" s="83"/>
      <c r="Z1" s="83"/>
      <c r="AA1" s="83"/>
    </row>
    <row r="2" spans="1:24" ht="15" thickBot="1">
      <c r="A2" s="11"/>
      <c r="B2" s="11"/>
      <c r="C2" s="11"/>
      <c r="D2" s="11"/>
      <c r="E2" s="11"/>
      <c r="F2" s="11"/>
      <c r="G2" s="11"/>
      <c r="H2" s="11"/>
      <c r="I2" s="11"/>
      <c r="J2" s="11"/>
      <c r="K2" s="11"/>
      <c r="L2" s="11"/>
      <c r="M2" s="11"/>
      <c r="N2" s="11"/>
      <c r="O2" s="11"/>
      <c r="P2" s="81"/>
      <c r="Q2" s="11"/>
      <c r="R2" s="82"/>
      <c r="S2" s="82"/>
      <c r="T2" s="82"/>
      <c r="U2" s="82"/>
      <c r="V2" s="82"/>
      <c r="W2" s="82"/>
      <c r="X2" s="82"/>
    </row>
    <row r="3" spans="1:24" ht="15" thickTop="1">
      <c r="A3" s="334" t="s">
        <v>129</v>
      </c>
      <c r="B3" s="335"/>
      <c r="C3" s="335"/>
      <c r="D3" s="335"/>
      <c r="E3" s="335"/>
      <c r="F3" s="335"/>
      <c r="G3" s="335"/>
      <c r="H3" s="335"/>
      <c r="I3" s="335"/>
      <c r="J3" s="335"/>
      <c r="K3" s="336"/>
      <c r="L3" s="337"/>
      <c r="M3" s="338"/>
      <c r="N3" s="338"/>
      <c r="O3" s="339"/>
      <c r="P3" s="557"/>
      <c r="Q3" s="11"/>
      <c r="R3" s="82"/>
      <c r="S3" s="82"/>
      <c r="T3" s="82"/>
      <c r="U3" s="82"/>
      <c r="V3" s="82"/>
      <c r="W3" s="82"/>
      <c r="X3" s="82"/>
    </row>
    <row r="4" spans="1:24" ht="15">
      <c r="A4" s="340"/>
      <c r="B4" s="341"/>
      <c r="C4" s="342"/>
      <c r="D4" s="342"/>
      <c r="E4" s="342"/>
      <c r="F4" s="342"/>
      <c r="G4" s="342"/>
      <c r="H4" s="342"/>
      <c r="I4" s="348" t="s">
        <v>301</v>
      </c>
      <c r="J4" s="1"/>
      <c r="K4" s="342"/>
      <c r="L4" s="342"/>
      <c r="M4" s="342"/>
      <c r="N4" s="342"/>
      <c r="O4" s="343"/>
      <c r="P4" s="558"/>
      <c r="Q4" s="11"/>
      <c r="R4" s="82"/>
      <c r="S4" s="82"/>
      <c r="T4" s="82"/>
      <c r="U4" s="82"/>
      <c r="V4" s="82"/>
      <c r="W4" s="82"/>
      <c r="X4" s="82"/>
    </row>
    <row r="5" spans="1:24" ht="15">
      <c r="A5" s="340"/>
      <c r="B5" s="341"/>
      <c r="C5" s="344"/>
      <c r="D5" s="345" t="s">
        <v>4</v>
      </c>
      <c r="E5" s="345" t="s">
        <v>3</v>
      </c>
      <c r="F5" s="346"/>
      <c r="G5" s="346"/>
      <c r="H5" s="346"/>
      <c r="I5" s="346"/>
      <c r="J5" s="346"/>
      <c r="K5" s="347"/>
      <c r="L5" s="346"/>
      <c r="M5" s="414">
        <v>2021</v>
      </c>
      <c r="N5" s="1"/>
      <c r="O5" s="361"/>
      <c r="P5" s="559"/>
      <c r="Q5" s="82"/>
      <c r="R5" s="82"/>
      <c r="S5" s="82"/>
      <c r="T5" s="82"/>
      <c r="U5" s="82"/>
      <c r="V5" s="82"/>
      <c r="W5" s="82"/>
      <c r="X5" s="82"/>
    </row>
    <row r="6" spans="1:24" ht="15">
      <c r="A6" s="349"/>
      <c r="B6" s="350"/>
      <c r="C6" s="351" t="s">
        <v>123</v>
      </c>
      <c r="D6" s="352">
        <v>1076001</v>
      </c>
      <c r="E6" s="353" t="s">
        <v>166</v>
      </c>
      <c r="F6" s="354"/>
      <c r="G6" s="354"/>
      <c r="H6" s="354"/>
      <c r="I6" s="354"/>
      <c r="J6" s="354"/>
      <c r="K6" s="354"/>
      <c r="L6" s="354"/>
      <c r="M6" s="354"/>
      <c r="N6" s="414" t="s">
        <v>100</v>
      </c>
      <c r="O6" s="361"/>
      <c r="P6" s="559"/>
      <c r="Q6" s="82"/>
      <c r="R6" s="82"/>
      <c r="S6" s="82"/>
      <c r="T6" s="82"/>
      <c r="U6" s="82"/>
      <c r="V6" s="82"/>
      <c r="W6" s="82"/>
      <c r="X6" s="82"/>
    </row>
    <row r="7" spans="1:24" ht="15">
      <c r="A7" s="355"/>
      <c r="B7" s="342"/>
      <c r="C7" s="351"/>
      <c r="D7" s="356"/>
      <c r="E7" s="357"/>
      <c r="F7" s="358"/>
      <c r="G7" s="358"/>
      <c r="H7" s="358"/>
      <c r="I7" s="358"/>
      <c r="J7" s="358"/>
      <c r="K7" s="358"/>
      <c r="L7" s="358"/>
      <c r="M7" s="359"/>
      <c r="N7" s="360" t="s">
        <v>98</v>
      </c>
      <c r="O7" s="361"/>
      <c r="P7" s="559"/>
      <c r="Q7" s="82"/>
      <c r="R7" s="82"/>
      <c r="S7" s="82"/>
      <c r="T7" s="82"/>
      <c r="U7" s="82"/>
      <c r="V7" s="82"/>
      <c r="W7" s="82"/>
      <c r="X7" s="82"/>
    </row>
    <row r="8" spans="1:24" ht="15">
      <c r="A8" s="355"/>
      <c r="B8" s="342"/>
      <c r="C8" s="342"/>
      <c r="D8" s="342"/>
      <c r="E8" s="342"/>
      <c r="F8" s="342"/>
      <c r="G8" s="342"/>
      <c r="H8" s="342"/>
      <c r="I8" s="342"/>
      <c r="J8" s="342"/>
      <c r="K8" s="342"/>
      <c r="L8" s="342"/>
      <c r="M8" s="342"/>
      <c r="N8" s="342"/>
      <c r="O8" s="362"/>
      <c r="P8" s="560"/>
      <c r="Q8" s="82"/>
      <c r="R8" s="82"/>
      <c r="S8" s="82"/>
      <c r="T8" s="82"/>
      <c r="U8" s="82"/>
      <c r="V8" s="82"/>
      <c r="W8" s="82"/>
      <c r="X8" s="82"/>
    </row>
    <row r="9" spans="1:24" ht="15" thickBot="1">
      <c r="A9" s="363"/>
      <c r="B9" s="364"/>
      <c r="C9" s="350"/>
      <c r="D9" s="350"/>
      <c r="E9" s="364"/>
      <c r="F9" s="364"/>
      <c r="G9" s="364"/>
      <c r="H9" s="364"/>
      <c r="I9" s="364"/>
      <c r="J9" s="364"/>
      <c r="K9" s="350"/>
      <c r="L9" s="350"/>
      <c r="M9" s="364"/>
      <c r="N9" s="364"/>
      <c r="O9" s="365"/>
      <c r="P9" s="557"/>
      <c r="Q9" s="82"/>
      <c r="R9" s="82"/>
      <c r="S9" s="82"/>
      <c r="T9" s="82"/>
      <c r="U9" s="82"/>
      <c r="V9" s="82"/>
      <c r="W9" s="82"/>
      <c r="X9" s="82"/>
    </row>
    <row r="10" spans="1:24" ht="14.25">
      <c r="A10" s="366" t="s">
        <v>4</v>
      </c>
      <c r="B10" s="367" t="s">
        <v>38</v>
      </c>
      <c r="C10" s="368" t="s">
        <v>39</v>
      </c>
      <c r="D10" s="368" t="s">
        <v>40</v>
      </c>
      <c r="E10" s="368" t="s">
        <v>41</v>
      </c>
      <c r="F10" s="368" t="s">
        <v>42</v>
      </c>
      <c r="G10" s="368" t="s">
        <v>43</v>
      </c>
      <c r="H10" s="368" t="s">
        <v>44</v>
      </c>
      <c r="I10" s="368" t="s">
        <v>45</v>
      </c>
      <c r="J10" s="368" t="s">
        <v>46</v>
      </c>
      <c r="K10" s="368" t="s">
        <v>47</v>
      </c>
      <c r="L10" s="368" t="s">
        <v>48</v>
      </c>
      <c r="M10" s="368" t="s">
        <v>49</v>
      </c>
      <c r="N10" s="368" t="s">
        <v>50</v>
      </c>
      <c r="O10" s="369" t="s">
        <v>27</v>
      </c>
      <c r="P10" s="561"/>
      <c r="Q10" s="82"/>
      <c r="R10" s="82"/>
      <c r="S10" s="82"/>
      <c r="T10" s="82"/>
      <c r="U10" s="82"/>
      <c r="V10" s="82"/>
      <c r="W10" s="82"/>
      <c r="X10" s="82"/>
    </row>
    <row r="11" spans="1:24" ht="14.25">
      <c r="A11" s="370">
        <v>1</v>
      </c>
      <c r="B11" s="700" t="s">
        <v>219</v>
      </c>
      <c r="C11" s="371"/>
      <c r="D11" s="701"/>
      <c r="E11" s="701"/>
      <c r="F11" s="701"/>
      <c r="G11" s="701"/>
      <c r="H11" s="701"/>
      <c r="I11" s="701"/>
      <c r="J11" s="701"/>
      <c r="K11" s="701"/>
      <c r="L11" s="701"/>
      <c r="M11" s="701"/>
      <c r="N11" s="701"/>
      <c r="O11" s="702"/>
      <c r="P11" s="562"/>
      <c r="Q11" s="82"/>
      <c r="R11" s="82"/>
      <c r="S11" s="82"/>
      <c r="T11" s="82"/>
      <c r="U11" s="82"/>
      <c r="V11" s="82"/>
      <c r="W11" s="82"/>
      <c r="X11" s="82"/>
    </row>
    <row r="12" spans="1:24" ht="14.25">
      <c r="A12" s="703">
        <v>600</v>
      </c>
      <c r="B12" s="704" t="s">
        <v>5</v>
      </c>
      <c r="C12" s="705">
        <v>10200</v>
      </c>
      <c r="D12" s="705">
        <v>10200</v>
      </c>
      <c r="E12" s="705">
        <v>9200</v>
      </c>
      <c r="F12" s="705">
        <v>9200</v>
      </c>
      <c r="G12" s="705">
        <v>8560</v>
      </c>
      <c r="H12" s="705">
        <v>8400</v>
      </c>
      <c r="I12" s="705">
        <v>8400</v>
      </c>
      <c r="J12" s="705">
        <v>8200</v>
      </c>
      <c r="K12" s="705">
        <v>8200</v>
      </c>
      <c r="L12" s="705">
        <v>8100</v>
      </c>
      <c r="M12" s="705">
        <v>8100</v>
      </c>
      <c r="N12" s="705">
        <v>8100</v>
      </c>
      <c r="O12" s="706">
        <f>SUM(C12:N12)</f>
        <v>104860</v>
      </c>
      <c r="P12" s="563"/>
      <c r="Q12" s="82"/>
      <c r="R12" s="82"/>
      <c r="S12" s="82"/>
      <c r="T12" s="82"/>
      <c r="U12" s="82"/>
      <c r="V12" s="82"/>
      <c r="W12" s="82"/>
      <c r="X12" s="82"/>
    </row>
    <row r="13" spans="1:24" ht="14.25">
      <c r="A13" s="707">
        <v>601</v>
      </c>
      <c r="B13" s="708" t="s">
        <v>30</v>
      </c>
      <c r="C13" s="709">
        <v>1450</v>
      </c>
      <c r="D13" s="709">
        <v>1410</v>
      </c>
      <c r="E13" s="709">
        <v>1400</v>
      </c>
      <c r="F13" s="709">
        <v>1540</v>
      </c>
      <c r="G13" s="709">
        <v>1200</v>
      </c>
      <c r="H13" s="709">
        <v>1200</v>
      </c>
      <c r="I13" s="709">
        <v>1200</v>
      </c>
      <c r="J13" s="709">
        <v>1200</v>
      </c>
      <c r="K13" s="709">
        <v>1200</v>
      </c>
      <c r="L13" s="709">
        <v>1200</v>
      </c>
      <c r="M13" s="709">
        <v>1200</v>
      </c>
      <c r="N13" s="709">
        <v>1200</v>
      </c>
      <c r="O13" s="706">
        <f>SUM(C13:N13)</f>
        <v>15400</v>
      </c>
      <c r="P13" s="563"/>
      <c r="Q13" s="82"/>
      <c r="R13" s="82"/>
      <c r="S13" s="82"/>
      <c r="T13" s="82"/>
      <c r="U13" s="82"/>
      <c r="V13" s="82"/>
      <c r="W13" s="82"/>
      <c r="X13" s="82"/>
    </row>
    <row r="14" spans="1:24" ht="14.25">
      <c r="A14" s="707">
        <v>602</v>
      </c>
      <c r="B14" s="708" t="s">
        <v>51</v>
      </c>
      <c r="C14" s="811">
        <v>3980</v>
      </c>
      <c r="D14" s="811">
        <v>3980</v>
      </c>
      <c r="E14" s="811">
        <v>3980</v>
      </c>
      <c r="F14" s="811">
        <v>3980</v>
      </c>
      <c r="G14" s="811">
        <v>3880</v>
      </c>
      <c r="H14" s="811">
        <v>3480</v>
      </c>
      <c r="I14" s="811">
        <v>2820</v>
      </c>
      <c r="J14" s="811">
        <v>2500</v>
      </c>
      <c r="K14" s="811">
        <v>2500</v>
      </c>
      <c r="L14" s="811">
        <v>2000</v>
      </c>
      <c r="M14" s="811">
        <v>2000</v>
      </c>
      <c r="N14" s="811">
        <v>2000</v>
      </c>
      <c r="O14" s="812">
        <f>SUM(C14:N14)</f>
        <v>37100</v>
      </c>
      <c r="P14" s="563"/>
      <c r="Q14" s="82"/>
      <c r="R14" s="82"/>
      <c r="S14" s="82"/>
      <c r="T14" s="82"/>
      <c r="U14" s="82"/>
      <c r="V14" s="82"/>
      <c r="W14" s="82"/>
      <c r="X14" s="82"/>
    </row>
    <row r="15" spans="1:24" ht="14.25">
      <c r="A15" s="707">
        <v>603</v>
      </c>
      <c r="B15" s="708" t="s">
        <v>6</v>
      </c>
      <c r="C15" s="709"/>
      <c r="D15" s="709"/>
      <c r="E15" s="709"/>
      <c r="F15" s="709"/>
      <c r="G15" s="709"/>
      <c r="H15" s="709"/>
      <c r="I15" s="709"/>
      <c r="J15" s="709"/>
      <c r="K15" s="709"/>
      <c r="L15" s="709"/>
      <c r="M15" s="709"/>
      <c r="N15" s="709"/>
      <c r="O15" s="710"/>
      <c r="P15" s="563"/>
      <c r="Q15" s="82"/>
      <c r="R15" s="82"/>
      <c r="S15" s="82"/>
      <c r="T15" s="82"/>
      <c r="U15" s="82"/>
      <c r="V15" s="82"/>
      <c r="W15" s="82"/>
      <c r="X15" s="82"/>
    </row>
    <row r="16" spans="1:24" ht="14.25">
      <c r="A16" s="707">
        <v>604</v>
      </c>
      <c r="B16" s="708" t="s">
        <v>31</v>
      </c>
      <c r="C16" s="709"/>
      <c r="D16" s="709"/>
      <c r="E16" s="709"/>
      <c r="F16" s="709"/>
      <c r="G16" s="709"/>
      <c r="H16" s="709"/>
      <c r="I16" s="709"/>
      <c r="J16" s="709"/>
      <c r="K16" s="709"/>
      <c r="L16" s="709"/>
      <c r="M16" s="709"/>
      <c r="N16" s="709"/>
      <c r="O16" s="710"/>
      <c r="P16" s="563"/>
      <c r="Q16" s="82"/>
      <c r="R16" s="82"/>
      <c r="S16" s="82"/>
      <c r="T16" s="82"/>
      <c r="U16" s="82"/>
      <c r="V16" s="82"/>
      <c r="W16" s="82"/>
      <c r="X16" s="82"/>
    </row>
    <row r="17" spans="1:24" ht="14.25">
      <c r="A17" s="707">
        <v>605</v>
      </c>
      <c r="B17" s="708" t="s">
        <v>32</v>
      </c>
      <c r="C17" s="709"/>
      <c r="D17" s="709"/>
      <c r="E17" s="709"/>
      <c r="F17" s="709"/>
      <c r="G17" s="709"/>
      <c r="H17" s="709"/>
      <c r="I17" s="709"/>
      <c r="J17" s="709"/>
      <c r="K17" s="709"/>
      <c r="L17" s="709"/>
      <c r="M17" s="709"/>
      <c r="N17" s="709"/>
      <c r="O17" s="710"/>
      <c r="P17" s="563"/>
      <c r="Q17" s="82"/>
      <c r="R17" s="82"/>
      <c r="S17" s="82"/>
      <c r="T17" s="82"/>
      <c r="U17" s="82"/>
      <c r="V17" s="82"/>
      <c r="W17" s="82"/>
      <c r="X17" s="82"/>
    </row>
    <row r="18" spans="1:24" ht="14.25">
      <c r="A18" s="707">
        <v>606</v>
      </c>
      <c r="B18" s="708" t="s">
        <v>33</v>
      </c>
      <c r="C18" s="709">
        <v>20</v>
      </c>
      <c r="D18" s="709">
        <v>20</v>
      </c>
      <c r="E18" s="709">
        <v>20</v>
      </c>
      <c r="F18" s="709">
        <v>20</v>
      </c>
      <c r="G18" s="709">
        <v>20</v>
      </c>
      <c r="H18" s="709">
        <v>20</v>
      </c>
      <c r="I18" s="709">
        <v>20</v>
      </c>
      <c r="J18" s="709">
        <v>20</v>
      </c>
      <c r="K18" s="709">
        <v>20</v>
      </c>
      <c r="L18" s="709">
        <v>20</v>
      </c>
      <c r="M18" s="709">
        <v>20</v>
      </c>
      <c r="N18" s="709">
        <v>20</v>
      </c>
      <c r="O18" s="710">
        <f>SUM(C18:N18)</f>
        <v>240</v>
      </c>
      <c r="P18" s="563"/>
      <c r="Q18" s="82"/>
      <c r="R18" s="82"/>
      <c r="S18" s="82"/>
      <c r="T18" s="82"/>
      <c r="U18" s="82"/>
      <c r="V18" s="82"/>
      <c r="W18" s="82"/>
      <c r="X18" s="82"/>
    </row>
    <row r="19" spans="1:24" ht="14.25">
      <c r="A19" s="707">
        <v>230</v>
      </c>
      <c r="B19" s="708" t="s">
        <v>35</v>
      </c>
      <c r="C19" s="709"/>
      <c r="D19" s="709"/>
      <c r="E19" s="709"/>
      <c r="F19" s="709"/>
      <c r="G19" s="709"/>
      <c r="H19" s="709"/>
      <c r="I19" s="709"/>
      <c r="J19" s="709"/>
      <c r="K19" s="709"/>
      <c r="L19" s="709"/>
      <c r="M19" s="709"/>
      <c r="N19" s="709"/>
      <c r="O19" s="710"/>
      <c r="P19" s="563"/>
      <c r="Q19" s="82"/>
      <c r="R19" s="82"/>
      <c r="S19" s="82"/>
      <c r="T19" s="82"/>
      <c r="U19" s="82"/>
      <c r="V19" s="82"/>
      <c r="W19" s="82"/>
      <c r="X19" s="82"/>
    </row>
    <row r="20" spans="1:24" ht="14.25">
      <c r="A20" s="707">
        <v>231</v>
      </c>
      <c r="B20" s="708" t="s">
        <v>34</v>
      </c>
      <c r="C20" s="709"/>
      <c r="D20" s="709">
        <v>3000</v>
      </c>
      <c r="E20" s="709"/>
      <c r="F20" s="709"/>
      <c r="G20" s="709"/>
      <c r="H20" s="709"/>
      <c r="I20" s="709"/>
      <c r="J20" s="709"/>
      <c r="K20" s="709"/>
      <c r="L20" s="709"/>
      <c r="M20" s="709"/>
      <c r="N20" s="709"/>
      <c r="O20" s="710">
        <f>SUM(C20:N20)</f>
        <v>3000</v>
      </c>
      <c r="P20" s="563"/>
      <c r="Q20" s="82"/>
      <c r="R20" s="82"/>
      <c r="S20" s="82"/>
      <c r="T20" s="82"/>
      <c r="U20" s="82"/>
      <c r="V20" s="82"/>
      <c r="W20" s="82"/>
      <c r="X20" s="82"/>
    </row>
    <row r="21" spans="1:24" ht="14.25">
      <c r="A21" s="707">
        <v>230</v>
      </c>
      <c r="B21" s="708" t="s">
        <v>36</v>
      </c>
      <c r="C21" s="709"/>
      <c r="D21" s="709"/>
      <c r="E21" s="709"/>
      <c r="F21" s="709"/>
      <c r="G21" s="709"/>
      <c r="H21" s="709"/>
      <c r="I21" s="709"/>
      <c r="J21" s="709"/>
      <c r="K21" s="709"/>
      <c r="L21" s="709"/>
      <c r="M21" s="709"/>
      <c r="N21" s="709"/>
      <c r="O21" s="710"/>
      <c r="P21" s="563"/>
      <c r="Q21" s="82"/>
      <c r="R21" s="82"/>
      <c r="S21" s="82"/>
      <c r="T21" s="82"/>
      <c r="U21" s="82"/>
      <c r="V21" s="82"/>
      <c r="W21" s="82"/>
      <c r="X21" s="82"/>
    </row>
    <row r="22" spans="1:24" ht="14.25">
      <c r="A22" s="711">
        <v>231</v>
      </c>
      <c r="B22" s="712" t="s">
        <v>37</v>
      </c>
      <c r="C22" s="713"/>
      <c r="D22" s="713"/>
      <c r="E22" s="713"/>
      <c r="F22" s="713"/>
      <c r="G22" s="713"/>
      <c r="H22" s="713"/>
      <c r="I22" s="713"/>
      <c r="J22" s="713"/>
      <c r="K22" s="713"/>
      <c r="L22" s="713"/>
      <c r="M22" s="713"/>
      <c r="N22" s="713"/>
      <c r="O22" s="714"/>
      <c r="P22" s="563"/>
      <c r="Q22" s="82"/>
      <c r="R22" s="82"/>
      <c r="S22" s="82"/>
      <c r="T22" s="82"/>
      <c r="U22" s="82"/>
      <c r="V22" s="82"/>
      <c r="W22" s="82"/>
      <c r="X22" s="82"/>
    </row>
    <row r="23" spans="1:24" ht="14.25">
      <c r="A23" s="715"/>
      <c r="B23" s="716" t="s">
        <v>101</v>
      </c>
      <c r="C23" s="717">
        <f aca="true" t="shared" si="0" ref="C23:N23">SUM(C12:C22)</f>
        <v>15650</v>
      </c>
      <c r="D23" s="717">
        <f t="shared" si="0"/>
        <v>18610</v>
      </c>
      <c r="E23" s="717">
        <f t="shared" si="0"/>
        <v>14600</v>
      </c>
      <c r="F23" s="717">
        <f t="shared" si="0"/>
        <v>14740</v>
      </c>
      <c r="G23" s="717">
        <f t="shared" si="0"/>
        <v>13660</v>
      </c>
      <c r="H23" s="717">
        <f t="shared" si="0"/>
        <v>13100</v>
      </c>
      <c r="I23" s="717">
        <f t="shared" si="0"/>
        <v>12440</v>
      </c>
      <c r="J23" s="717">
        <f t="shared" si="0"/>
        <v>11920</v>
      </c>
      <c r="K23" s="717">
        <f t="shared" si="0"/>
        <v>11920</v>
      </c>
      <c r="L23" s="717">
        <f t="shared" si="0"/>
        <v>11320</v>
      </c>
      <c r="M23" s="717">
        <f t="shared" si="0"/>
        <v>11320</v>
      </c>
      <c r="N23" s="717">
        <f t="shared" si="0"/>
        <v>11320</v>
      </c>
      <c r="O23" s="718">
        <f>SUM(O12:O22)</f>
        <v>160600</v>
      </c>
      <c r="P23" s="564"/>
      <c r="Q23" s="82"/>
      <c r="R23" s="82"/>
      <c r="S23" s="82"/>
      <c r="T23" s="82"/>
      <c r="U23" s="82"/>
      <c r="V23" s="82"/>
      <c r="W23" s="82"/>
      <c r="X23" s="82"/>
    </row>
    <row r="24" spans="1:24" ht="15" thickBot="1">
      <c r="A24" s="719"/>
      <c r="B24" s="720"/>
      <c r="C24" s="721"/>
      <c r="D24" s="721"/>
      <c r="E24" s="721"/>
      <c r="F24" s="721"/>
      <c r="G24" s="721"/>
      <c r="H24" s="721"/>
      <c r="I24" s="721"/>
      <c r="J24" s="721"/>
      <c r="K24" s="721"/>
      <c r="L24" s="721"/>
      <c r="M24" s="721"/>
      <c r="N24" s="721"/>
      <c r="O24" s="722"/>
      <c r="P24" s="565"/>
      <c r="Q24" s="82"/>
      <c r="R24" s="82"/>
      <c r="S24" s="82"/>
      <c r="T24" s="82"/>
      <c r="U24" s="82"/>
      <c r="V24" s="82"/>
      <c r="W24" s="82"/>
      <c r="X24" s="82"/>
    </row>
    <row r="25" spans="1:24" ht="15" thickBot="1">
      <c r="A25" s="883" t="s">
        <v>27</v>
      </c>
      <c r="B25" s="884"/>
      <c r="C25" s="723">
        <f aca="true" t="shared" si="1" ref="C25:N25">SUM(C23:C24)</f>
        <v>15650</v>
      </c>
      <c r="D25" s="723">
        <f t="shared" si="1"/>
        <v>18610</v>
      </c>
      <c r="E25" s="723">
        <f t="shared" si="1"/>
        <v>14600</v>
      </c>
      <c r="F25" s="723">
        <f t="shared" si="1"/>
        <v>14740</v>
      </c>
      <c r="G25" s="723">
        <f t="shared" si="1"/>
        <v>13660</v>
      </c>
      <c r="H25" s="723">
        <f t="shared" si="1"/>
        <v>13100</v>
      </c>
      <c r="I25" s="723">
        <f t="shared" si="1"/>
        <v>12440</v>
      </c>
      <c r="J25" s="723">
        <f t="shared" si="1"/>
        <v>11920</v>
      </c>
      <c r="K25" s="723">
        <f t="shared" si="1"/>
        <v>11920</v>
      </c>
      <c r="L25" s="723">
        <f t="shared" si="1"/>
        <v>11320</v>
      </c>
      <c r="M25" s="723">
        <f t="shared" si="1"/>
        <v>11320</v>
      </c>
      <c r="N25" s="723">
        <f t="shared" si="1"/>
        <v>11320</v>
      </c>
      <c r="O25" s="724">
        <f>SUM(C25:N25)</f>
        <v>160600</v>
      </c>
      <c r="P25" s="566"/>
      <c r="Q25" s="82"/>
      <c r="R25" s="82"/>
      <c r="S25" s="82"/>
      <c r="T25" s="82"/>
      <c r="U25" s="82"/>
      <c r="V25" s="82"/>
      <c r="W25" s="82"/>
      <c r="X25" s="82"/>
    </row>
    <row r="26" spans="1:24" ht="14.25">
      <c r="A26" s="11"/>
      <c r="B26" s="11"/>
      <c r="C26" s="11"/>
      <c r="D26" s="11"/>
      <c r="E26" s="11"/>
      <c r="F26" s="11"/>
      <c r="G26" s="11"/>
      <c r="H26" s="11"/>
      <c r="I26" s="11"/>
      <c r="J26" s="11"/>
      <c r="K26" s="11"/>
      <c r="L26" s="11"/>
      <c r="M26" s="11"/>
      <c r="N26" s="11"/>
      <c r="O26" s="11"/>
      <c r="P26" s="81"/>
      <c r="Q26" s="82"/>
      <c r="R26" s="82"/>
      <c r="S26" s="82"/>
      <c r="T26" s="82"/>
      <c r="U26" s="82"/>
      <c r="V26" s="82"/>
      <c r="W26" s="82"/>
      <c r="X26" s="82"/>
    </row>
    <row r="27" spans="1:24" ht="15" thickBot="1">
      <c r="A27" s="11"/>
      <c r="B27" s="11"/>
      <c r="C27" s="11"/>
      <c r="D27" s="11"/>
      <c r="E27" s="11"/>
      <c r="F27" s="11"/>
      <c r="G27" s="11"/>
      <c r="H27" s="11"/>
      <c r="I27" s="11"/>
      <c r="J27" s="11"/>
      <c r="K27" s="11"/>
      <c r="L27" s="11"/>
      <c r="M27" s="11"/>
      <c r="N27" s="11"/>
      <c r="O27" s="11"/>
      <c r="P27" s="81"/>
      <c r="Q27" s="82"/>
      <c r="R27" s="82"/>
      <c r="S27" s="82"/>
      <c r="T27" s="82"/>
      <c r="U27" s="82"/>
      <c r="V27" s="82"/>
      <c r="W27" s="82"/>
      <c r="X27" s="82"/>
    </row>
    <row r="28" spans="1:24" ht="14.25" customHeight="1">
      <c r="A28" s="885" t="s">
        <v>126</v>
      </c>
      <c r="B28" s="372" t="s">
        <v>52</v>
      </c>
      <c r="C28" s="373" t="s">
        <v>168</v>
      </c>
      <c r="D28" s="374"/>
      <c r="E28" s="6"/>
      <c r="F28" s="888" t="s">
        <v>215</v>
      </c>
      <c r="G28" s="372" t="s">
        <v>52</v>
      </c>
      <c r="H28" s="129" t="s">
        <v>304</v>
      </c>
      <c r="I28" s="375"/>
      <c r="J28" s="11"/>
      <c r="K28" s="11"/>
      <c r="L28" s="11"/>
      <c r="M28" s="11"/>
      <c r="N28" s="11"/>
      <c r="O28" s="11"/>
      <c r="P28" s="81"/>
      <c r="Q28" s="82"/>
      <c r="R28" s="82"/>
      <c r="S28" s="82"/>
      <c r="T28" s="82"/>
      <c r="U28" s="82"/>
      <c r="V28" s="82"/>
      <c r="W28" s="82"/>
      <c r="X28" s="82"/>
    </row>
    <row r="29" spans="1:24" ht="14.25">
      <c r="A29" s="886"/>
      <c r="B29" s="376" t="s">
        <v>119</v>
      </c>
      <c r="C29" s="377"/>
      <c r="D29" s="374"/>
      <c r="E29" s="6"/>
      <c r="F29" s="889"/>
      <c r="G29" s="376" t="s">
        <v>119</v>
      </c>
      <c r="H29" s="378"/>
      <c r="I29" s="379"/>
      <c r="J29" s="11"/>
      <c r="K29" s="11"/>
      <c r="L29" s="11"/>
      <c r="M29" s="11"/>
      <c r="N29" s="11"/>
      <c r="O29" s="11"/>
      <c r="P29" s="81"/>
      <c r="Q29" s="82"/>
      <c r="R29" s="82"/>
      <c r="S29" s="82"/>
      <c r="T29" s="82"/>
      <c r="U29" s="82"/>
      <c r="V29" s="82"/>
      <c r="W29" s="82"/>
      <c r="X29" s="82"/>
    </row>
    <row r="30" spans="1:24" ht="16.5" thickBot="1">
      <c r="A30" s="887"/>
      <c r="B30" s="380" t="s">
        <v>53</v>
      </c>
      <c r="C30" s="288" t="s">
        <v>314</v>
      </c>
      <c r="D30" s="374"/>
      <c r="E30" s="6"/>
      <c r="F30" s="890"/>
      <c r="G30" s="380" t="s">
        <v>53</v>
      </c>
      <c r="H30" s="288" t="s">
        <v>314</v>
      </c>
      <c r="I30" s="381"/>
      <c r="J30" s="11"/>
      <c r="K30" s="11"/>
      <c r="L30" s="11"/>
      <c r="M30" s="11"/>
      <c r="N30" s="11"/>
      <c r="O30" s="11"/>
      <c r="P30" s="81"/>
      <c r="Q30" s="82"/>
      <c r="R30" s="82"/>
      <c r="S30" s="82"/>
      <c r="T30" s="82"/>
      <c r="U30" s="82"/>
      <c r="V30" s="82"/>
      <c r="W30" s="82"/>
      <c r="X30" s="82"/>
    </row>
    <row r="31" spans="1:24" ht="14.25">
      <c r="A31" s="11"/>
      <c r="B31" s="11"/>
      <c r="C31" s="11"/>
      <c r="D31" s="347"/>
      <c r="E31" s="11"/>
      <c r="F31" s="11"/>
      <c r="G31" s="11"/>
      <c r="H31" s="11"/>
      <c r="I31" s="11"/>
      <c r="J31" s="11"/>
      <c r="K31" s="11"/>
      <c r="L31" s="11"/>
      <c r="M31" s="11"/>
      <c r="N31" s="11"/>
      <c r="O31" s="11"/>
      <c r="P31" s="81"/>
      <c r="Q31" s="82"/>
      <c r="R31" s="82"/>
      <c r="S31" s="82"/>
      <c r="T31" s="82"/>
      <c r="U31" s="82"/>
      <c r="V31" s="82"/>
      <c r="W31" s="82"/>
      <c r="X31" s="82"/>
    </row>
    <row r="32" spans="1:24" ht="14.25">
      <c r="A32" s="11"/>
      <c r="B32" s="11"/>
      <c r="C32" s="11"/>
      <c r="D32" s="11"/>
      <c r="E32" s="11"/>
      <c r="F32" s="11"/>
      <c r="G32" s="11"/>
      <c r="H32" s="11"/>
      <c r="I32" s="11"/>
      <c r="J32" s="11"/>
      <c r="K32" s="11"/>
      <c r="L32" s="11"/>
      <c r="M32" s="11"/>
      <c r="N32" s="11"/>
      <c r="O32" s="11"/>
      <c r="P32" s="81"/>
      <c r="Q32" s="82"/>
      <c r="R32" s="82"/>
      <c r="S32" s="82"/>
      <c r="T32" s="82"/>
      <c r="U32" s="82"/>
      <c r="V32" s="82"/>
      <c r="W32" s="82"/>
      <c r="X32" s="82"/>
    </row>
    <row r="33" spans="1:24" ht="14.25">
      <c r="A33" s="82"/>
      <c r="B33" s="82"/>
      <c r="C33" s="82"/>
      <c r="D33" s="82"/>
      <c r="E33" s="82"/>
      <c r="F33" s="82"/>
      <c r="G33" s="82"/>
      <c r="H33" s="82"/>
      <c r="I33" s="82"/>
      <c r="J33" s="82"/>
      <c r="K33" s="82"/>
      <c r="L33" s="82"/>
      <c r="M33" s="82"/>
      <c r="N33" s="82"/>
      <c r="O33" s="82"/>
      <c r="Q33" s="82"/>
      <c r="R33" s="82"/>
      <c r="S33" s="82"/>
      <c r="T33" s="82"/>
      <c r="U33" s="82"/>
      <c r="V33" s="82"/>
      <c r="W33" s="82"/>
      <c r="X33" s="82"/>
    </row>
    <row r="34" spans="1:24" ht="14.25">
      <c r="A34" s="82"/>
      <c r="B34" s="82"/>
      <c r="C34" s="82"/>
      <c r="D34" s="82"/>
      <c r="E34" s="82"/>
      <c r="F34" s="82"/>
      <c r="G34" s="82"/>
      <c r="H34" s="82"/>
      <c r="I34" s="82"/>
      <c r="J34" s="82"/>
      <c r="K34" s="82"/>
      <c r="L34" s="82"/>
      <c r="M34" s="82"/>
      <c r="N34" s="82"/>
      <c r="O34" s="82"/>
      <c r="Q34" s="82"/>
      <c r="R34" s="82"/>
      <c r="S34" s="82"/>
      <c r="T34" s="82"/>
      <c r="U34" s="82"/>
      <c r="V34" s="82"/>
      <c r="W34" s="82"/>
      <c r="X34" s="82"/>
    </row>
    <row r="35" spans="1:24" ht="14.25">
      <c r="A35" s="82"/>
      <c r="B35" s="82"/>
      <c r="C35" s="82"/>
      <c r="D35" s="82"/>
      <c r="E35" s="82"/>
      <c r="F35" s="82"/>
      <c r="G35" s="82"/>
      <c r="H35" s="82"/>
      <c r="I35" s="82"/>
      <c r="J35" s="82"/>
      <c r="K35" s="82"/>
      <c r="L35" s="82"/>
      <c r="M35" s="82"/>
      <c r="N35" s="82"/>
      <c r="O35" s="82"/>
      <c r="Q35" s="82"/>
      <c r="R35" s="82"/>
      <c r="S35" s="82"/>
      <c r="T35" s="82"/>
      <c r="U35" s="82"/>
      <c r="V35" s="82"/>
      <c r="W35" s="82"/>
      <c r="X35" s="82"/>
    </row>
    <row r="36" spans="1:24" ht="14.25">
      <c r="A36" s="82"/>
      <c r="B36" s="82"/>
      <c r="C36" s="82"/>
      <c r="D36" s="82"/>
      <c r="E36" s="82"/>
      <c r="F36" s="82"/>
      <c r="G36" s="82"/>
      <c r="H36" s="82"/>
      <c r="I36" s="82"/>
      <c r="J36" s="82"/>
      <c r="K36" s="82"/>
      <c r="L36" s="82"/>
      <c r="M36" s="82"/>
      <c r="N36" s="82"/>
      <c r="O36" s="82"/>
      <c r="Q36" s="82"/>
      <c r="R36" s="82"/>
      <c r="S36" s="82"/>
      <c r="T36" s="82"/>
      <c r="U36" s="82"/>
      <c r="V36" s="82"/>
      <c r="W36" s="82"/>
      <c r="X36" s="82"/>
    </row>
    <row r="37" spans="1:24" ht="14.25">
      <c r="A37" s="82"/>
      <c r="B37" s="82"/>
      <c r="C37" s="82"/>
      <c r="D37" s="82"/>
      <c r="E37" s="82"/>
      <c r="F37" s="82"/>
      <c r="G37" s="82"/>
      <c r="H37" s="82"/>
      <c r="I37" s="82"/>
      <c r="J37" s="82"/>
      <c r="K37" s="82"/>
      <c r="L37" s="82"/>
      <c r="M37" s="82"/>
      <c r="N37" s="82"/>
      <c r="O37" s="82"/>
      <c r="Q37" s="82"/>
      <c r="R37" s="82"/>
      <c r="S37" s="82"/>
      <c r="T37" s="82"/>
      <c r="U37" s="82"/>
      <c r="V37" s="82"/>
      <c r="W37" s="82"/>
      <c r="X37" s="82"/>
    </row>
    <row r="38" spans="1:24" ht="14.25">
      <c r="A38" s="82"/>
      <c r="B38" s="82"/>
      <c r="C38" s="82"/>
      <c r="D38" s="82"/>
      <c r="E38" s="82"/>
      <c r="F38" s="82"/>
      <c r="G38" s="82"/>
      <c r="H38" s="82"/>
      <c r="I38" s="82"/>
      <c r="J38" s="82"/>
      <c r="K38" s="82"/>
      <c r="L38" s="82"/>
      <c r="M38" s="82"/>
      <c r="N38" s="82"/>
      <c r="O38" s="82"/>
      <c r="Q38" s="82"/>
      <c r="R38" s="82"/>
      <c r="S38" s="82"/>
      <c r="T38" s="82"/>
      <c r="U38" s="82"/>
      <c r="V38" s="82"/>
      <c r="W38" s="82"/>
      <c r="X38" s="82"/>
    </row>
    <row r="39" spans="1:24" ht="14.25">
      <c r="A39" s="82"/>
      <c r="B39" s="82"/>
      <c r="C39" s="82"/>
      <c r="D39" s="82"/>
      <c r="E39" s="82"/>
      <c r="F39" s="82"/>
      <c r="G39" s="82"/>
      <c r="H39" s="82"/>
      <c r="I39" s="82"/>
      <c r="J39" s="82"/>
      <c r="K39" s="82"/>
      <c r="L39" s="82"/>
      <c r="M39" s="82"/>
      <c r="N39" s="82"/>
      <c r="O39" s="82"/>
      <c r="Q39" s="82"/>
      <c r="R39" s="82"/>
      <c r="S39" s="82"/>
      <c r="T39" s="82"/>
      <c r="U39" s="82"/>
      <c r="V39" s="82"/>
      <c r="W39" s="82"/>
      <c r="X39" s="82"/>
    </row>
    <row r="40" spans="1:24" ht="14.25">
      <c r="A40" s="82"/>
      <c r="B40" s="82"/>
      <c r="C40" s="82"/>
      <c r="D40" s="82"/>
      <c r="E40" s="82"/>
      <c r="F40" s="82"/>
      <c r="G40" s="82"/>
      <c r="H40" s="82"/>
      <c r="I40" s="82"/>
      <c r="J40" s="82"/>
      <c r="K40" s="82"/>
      <c r="L40" s="82"/>
      <c r="M40" s="82"/>
      <c r="N40" s="82"/>
      <c r="O40" s="82"/>
      <c r="Q40" s="82"/>
      <c r="R40" s="82"/>
      <c r="S40" s="82"/>
      <c r="T40" s="82"/>
      <c r="U40" s="82"/>
      <c r="V40" s="82"/>
      <c r="W40" s="82"/>
      <c r="X40" s="82"/>
    </row>
    <row r="41" spans="1:24" ht="14.25">
      <c r="A41" s="82"/>
      <c r="B41" s="82"/>
      <c r="C41" s="82"/>
      <c r="D41" s="82"/>
      <c r="E41" s="82"/>
      <c r="F41" s="82"/>
      <c r="G41" s="82"/>
      <c r="H41" s="82"/>
      <c r="I41" s="82"/>
      <c r="J41" s="82"/>
      <c r="K41" s="82"/>
      <c r="L41" s="82"/>
      <c r="M41" s="82"/>
      <c r="N41" s="82"/>
      <c r="O41" s="82"/>
      <c r="Q41" s="82"/>
      <c r="R41" s="82"/>
      <c r="S41" s="82"/>
      <c r="T41" s="82"/>
      <c r="U41" s="82"/>
      <c r="V41" s="82"/>
      <c r="W41" s="82"/>
      <c r="X41" s="82"/>
    </row>
    <row r="42" spans="1:24" ht="14.25">
      <c r="A42" s="82"/>
      <c r="B42" s="82"/>
      <c r="C42" s="82"/>
      <c r="D42" s="82"/>
      <c r="E42" s="82"/>
      <c r="F42" s="82"/>
      <c r="G42" s="82"/>
      <c r="H42" s="82"/>
      <c r="I42" s="82"/>
      <c r="J42" s="82"/>
      <c r="K42" s="82"/>
      <c r="L42" s="82"/>
      <c r="M42" s="82"/>
      <c r="N42" s="82"/>
      <c r="O42" s="82"/>
      <c r="Q42" s="82"/>
      <c r="R42" s="82"/>
      <c r="S42" s="82"/>
      <c r="T42" s="82"/>
      <c r="U42" s="82"/>
      <c r="V42" s="82"/>
      <c r="W42" s="82"/>
      <c r="X42" s="82"/>
    </row>
    <row r="43" spans="1:24" ht="14.25">
      <c r="A43" s="82"/>
      <c r="B43" s="82"/>
      <c r="C43" s="82"/>
      <c r="D43" s="82"/>
      <c r="E43" s="82"/>
      <c r="F43" s="82"/>
      <c r="G43" s="82"/>
      <c r="H43" s="82"/>
      <c r="I43" s="82"/>
      <c r="J43" s="82"/>
      <c r="K43" s="82"/>
      <c r="L43" s="82"/>
      <c r="M43" s="82"/>
      <c r="N43" s="82"/>
      <c r="O43" s="82"/>
      <c r="Q43" s="82"/>
      <c r="R43" s="82"/>
      <c r="S43" s="82"/>
      <c r="T43" s="82"/>
      <c r="U43" s="82"/>
      <c r="V43" s="82"/>
      <c r="W43" s="82"/>
      <c r="X43" s="82"/>
    </row>
    <row r="44" spans="1:24" ht="14.25">
      <c r="A44" s="82"/>
      <c r="B44" s="82"/>
      <c r="C44" s="82"/>
      <c r="D44" s="82"/>
      <c r="E44" s="82"/>
      <c r="F44" s="82"/>
      <c r="G44" s="82"/>
      <c r="H44" s="82"/>
      <c r="I44" s="82"/>
      <c r="J44" s="82"/>
      <c r="K44" s="82"/>
      <c r="L44" s="82"/>
      <c r="M44" s="82"/>
      <c r="N44" s="82"/>
      <c r="O44" s="82"/>
      <c r="Q44" s="82"/>
      <c r="R44" s="82"/>
      <c r="S44" s="82"/>
      <c r="T44" s="82"/>
      <c r="U44" s="82"/>
      <c r="V44" s="82"/>
      <c r="W44" s="82"/>
      <c r="X44" s="82"/>
    </row>
    <row r="45" spans="1:24" ht="14.25">
      <c r="A45" s="82"/>
      <c r="B45" s="82"/>
      <c r="C45" s="82"/>
      <c r="D45" s="82"/>
      <c r="E45" s="82"/>
      <c r="F45" s="82"/>
      <c r="G45" s="82"/>
      <c r="H45" s="82"/>
      <c r="I45" s="82"/>
      <c r="J45" s="82"/>
      <c r="K45" s="82"/>
      <c r="L45" s="82"/>
      <c r="M45" s="82"/>
      <c r="N45" s="82"/>
      <c r="O45" s="82"/>
      <c r="Q45" s="82"/>
      <c r="R45" s="82"/>
      <c r="S45" s="82"/>
      <c r="T45" s="82"/>
      <c r="U45" s="82"/>
      <c r="V45" s="82"/>
      <c r="W45" s="82"/>
      <c r="X45" s="82"/>
    </row>
    <row r="46" spans="1:24" ht="14.25">
      <c r="A46" s="82"/>
      <c r="B46" s="82"/>
      <c r="C46" s="82"/>
      <c r="D46" s="82"/>
      <c r="E46" s="82"/>
      <c r="F46" s="82"/>
      <c r="G46" s="82"/>
      <c r="H46" s="82"/>
      <c r="I46" s="82"/>
      <c r="J46" s="82"/>
      <c r="K46" s="82"/>
      <c r="L46" s="82"/>
      <c r="M46" s="82"/>
      <c r="N46" s="82"/>
      <c r="O46" s="82"/>
      <c r="Q46" s="82"/>
      <c r="R46" s="82"/>
      <c r="S46" s="82"/>
      <c r="T46" s="82"/>
      <c r="U46" s="82"/>
      <c r="V46" s="82"/>
      <c r="W46" s="82"/>
      <c r="X46" s="82"/>
    </row>
    <row r="47" spans="1:24" ht="14.25">
      <c r="A47" s="82"/>
      <c r="B47" s="82"/>
      <c r="C47" s="82"/>
      <c r="D47" s="82"/>
      <c r="E47" s="82"/>
      <c r="F47" s="82"/>
      <c r="G47" s="82"/>
      <c r="H47" s="82"/>
      <c r="I47" s="82"/>
      <c r="J47" s="82"/>
      <c r="K47" s="82"/>
      <c r="L47" s="82"/>
      <c r="M47" s="82"/>
      <c r="N47" s="82"/>
      <c r="O47" s="82"/>
      <c r="Q47" s="82"/>
      <c r="R47" s="82"/>
      <c r="S47" s="82"/>
      <c r="T47" s="82"/>
      <c r="U47" s="82"/>
      <c r="V47" s="82"/>
      <c r="W47" s="82"/>
      <c r="X47" s="82"/>
    </row>
    <row r="48" spans="1:24" ht="14.25">
      <c r="A48" s="82"/>
      <c r="B48" s="82"/>
      <c r="C48" s="82"/>
      <c r="D48" s="82"/>
      <c r="E48" s="82"/>
      <c r="F48" s="82"/>
      <c r="G48" s="82"/>
      <c r="H48" s="82"/>
      <c r="I48" s="82"/>
      <c r="J48" s="82"/>
      <c r="K48" s="82"/>
      <c r="L48" s="82"/>
      <c r="M48" s="82"/>
      <c r="N48" s="82"/>
      <c r="O48" s="82"/>
      <c r="Q48" s="82"/>
      <c r="R48" s="82"/>
      <c r="S48" s="82"/>
      <c r="T48" s="82"/>
      <c r="U48" s="82"/>
      <c r="V48" s="82"/>
      <c r="W48" s="82"/>
      <c r="X48" s="82"/>
    </row>
    <row r="49" spans="1:24" ht="14.25">
      <c r="A49" s="82"/>
      <c r="B49" s="82"/>
      <c r="C49" s="82"/>
      <c r="D49" s="82"/>
      <c r="E49" s="82"/>
      <c r="F49" s="82"/>
      <c r="G49" s="82"/>
      <c r="H49" s="82"/>
      <c r="I49" s="82"/>
      <c r="J49" s="82"/>
      <c r="K49" s="82"/>
      <c r="L49" s="82"/>
      <c r="M49" s="82"/>
      <c r="N49" s="82"/>
      <c r="O49" s="82"/>
      <c r="Q49" s="82"/>
      <c r="R49" s="82"/>
      <c r="S49" s="82"/>
      <c r="T49" s="82"/>
      <c r="U49" s="82"/>
      <c r="V49" s="82"/>
      <c r="W49" s="82"/>
      <c r="X49" s="82"/>
    </row>
    <row r="50" spans="1:24" ht="14.25">
      <c r="A50" s="82"/>
      <c r="B50" s="82"/>
      <c r="C50" s="82"/>
      <c r="D50" s="82"/>
      <c r="E50" s="82"/>
      <c r="F50" s="82"/>
      <c r="G50" s="82"/>
      <c r="H50" s="82"/>
      <c r="I50" s="82"/>
      <c r="J50" s="82"/>
      <c r="K50" s="82"/>
      <c r="L50" s="82"/>
      <c r="M50" s="82"/>
      <c r="N50" s="82"/>
      <c r="O50" s="82"/>
      <c r="Q50" s="82"/>
      <c r="R50" s="82"/>
      <c r="S50" s="82"/>
      <c r="T50" s="82"/>
      <c r="U50" s="82"/>
      <c r="V50" s="82"/>
      <c r="W50" s="82"/>
      <c r="X50" s="82"/>
    </row>
    <row r="51" spans="1:24" ht="14.25">
      <c r="A51" s="82"/>
      <c r="B51" s="82"/>
      <c r="C51" s="82"/>
      <c r="D51" s="82"/>
      <c r="E51" s="82"/>
      <c r="F51" s="82"/>
      <c r="G51" s="82"/>
      <c r="H51" s="82"/>
      <c r="I51" s="82"/>
      <c r="J51" s="82"/>
      <c r="K51" s="82"/>
      <c r="L51" s="82"/>
      <c r="M51" s="82"/>
      <c r="N51" s="82"/>
      <c r="O51" s="82"/>
      <c r="Q51" s="82"/>
      <c r="R51" s="82"/>
      <c r="S51" s="82"/>
      <c r="T51" s="82"/>
      <c r="U51" s="82"/>
      <c r="V51" s="82"/>
      <c r="W51" s="82"/>
      <c r="X51" s="82"/>
    </row>
    <row r="52" spans="1:24" ht="14.25">
      <c r="A52" s="82"/>
      <c r="B52" s="82"/>
      <c r="C52" s="82"/>
      <c r="D52" s="82"/>
      <c r="E52" s="82"/>
      <c r="F52" s="82"/>
      <c r="G52" s="82"/>
      <c r="H52" s="82"/>
      <c r="I52" s="82"/>
      <c r="J52" s="82"/>
      <c r="K52" s="82"/>
      <c r="L52" s="82"/>
      <c r="M52" s="82"/>
      <c r="N52" s="82"/>
      <c r="O52" s="82"/>
      <c r="Q52" s="82"/>
      <c r="R52" s="82"/>
      <c r="S52" s="82"/>
      <c r="T52" s="82"/>
      <c r="U52" s="82"/>
      <c r="V52" s="82"/>
      <c r="W52" s="82"/>
      <c r="X52" s="82"/>
    </row>
    <row r="53" spans="1:24" ht="12.75" customHeight="1">
      <c r="A53" s="82"/>
      <c r="B53" s="82"/>
      <c r="C53" s="82"/>
      <c r="D53" s="82"/>
      <c r="E53" s="82"/>
      <c r="F53" s="82"/>
      <c r="G53" s="82"/>
      <c r="H53" s="82"/>
      <c r="I53" s="82"/>
      <c r="J53" s="82"/>
      <c r="K53" s="82"/>
      <c r="L53" s="82"/>
      <c r="M53" s="82"/>
      <c r="N53" s="82"/>
      <c r="O53" s="82"/>
      <c r="Q53" s="82"/>
      <c r="R53" s="82"/>
      <c r="S53" s="82"/>
      <c r="T53" s="82"/>
      <c r="U53" s="82"/>
      <c r="V53" s="82"/>
      <c r="W53" s="82"/>
      <c r="X53" s="82"/>
    </row>
    <row r="54" spans="1:24" ht="14.25">
      <c r="A54" s="82"/>
      <c r="B54" s="82"/>
      <c r="C54" s="82"/>
      <c r="D54" s="82"/>
      <c r="E54" s="82"/>
      <c r="F54" s="82"/>
      <c r="G54" s="82"/>
      <c r="H54" s="82"/>
      <c r="I54" s="82"/>
      <c r="J54" s="82"/>
      <c r="K54" s="82"/>
      <c r="L54" s="82"/>
      <c r="M54" s="82"/>
      <c r="N54" s="82"/>
      <c r="O54" s="82"/>
      <c r="Q54" s="82"/>
      <c r="R54" s="82"/>
      <c r="S54" s="82"/>
      <c r="T54" s="82"/>
      <c r="U54" s="82"/>
      <c r="V54" s="82"/>
      <c r="W54" s="82"/>
      <c r="X54" s="82"/>
    </row>
    <row r="55" spans="1:24" ht="16.5" customHeight="1">
      <c r="A55" s="82"/>
      <c r="B55" s="82"/>
      <c r="C55" s="82"/>
      <c r="D55" s="82"/>
      <c r="E55" s="82"/>
      <c r="F55" s="82"/>
      <c r="G55" s="82"/>
      <c r="H55" s="82"/>
      <c r="I55" s="82"/>
      <c r="J55" s="82"/>
      <c r="K55" s="82"/>
      <c r="L55" s="82"/>
      <c r="M55" s="82"/>
      <c r="N55" s="82"/>
      <c r="O55" s="82"/>
      <c r="Q55" s="82"/>
      <c r="R55" s="82"/>
      <c r="S55" s="82"/>
      <c r="T55" s="82"/>
      <c r="U55" s="82"/>
      <c r="V55" s="82"/>
      <c r="W55" s="82"/>
      <c r="X55" s="82"/>
    </row>
    <row r="56" spans="1:24" ht="14.25">
      <c r="A56" s="82"/>
      <c r="B56" s="82"/>
      <c r="C56" s="82"/>
      <c r="D56" s="82"/>
      <c r="E56" s="82"/>
      <c r="F56" s="82"/>
      <c r="G56" s="82"/>
      <c r="H56" s="82"/>
      <c r="I56" s="82"/>
      <c r="J56" s="82"/>
      <c r="K56" s="82"/>
      <c r="L56" s="82"/>
      <c r="M56" s="82"/>
      <c r="N56" s="82"/>
      <c r="O56" s="82"/>
      <c r="Q56" s="82"/>
      <c r="R56" s="82"/>
      <c r="S56" s="82"/>
      <c r="T56" s="82"/>
      <c r="U56" s="82"/>
      <c r="V56" s="82"/>
      <c r="W56" s="82"/>
      <c r="X56" s="82"/>
    </row>
    <row r="57" spans="1:24" ht="14.25">
      <c r="A57" s="82"/>
      <c r="B57" s="82"/>
      <c r="C57" s="82"/>
      <c r="D57" s="82"/>
      <c r="E57" s="82"/>
      <c r="F57" s="82"/>
      <c r="G57" s="82"/>
      <c r="H57" s="82"/>
      <c r="I57" s="82"/>
      <c r="J57" s="82"/>
      <c r="K57" s="82"/>
      <c r="L57" s="82"/>
      <c r="M57" s="82"/>
      <c r="N57" s="82"/>
      <c r="O57" s="82"/>
      <c r="Q57" s="82"/>
      <c r="R57" s="82"/>
      <c r="S57" s="82"/>
      <c r="T57" s="82"/>
      <c r="U57" s="82"/>
      <c r="V57" s="82"/>
      <c r="W57" s="82"/>
      <c r="X57" s="82"/>
    </row>
    <row r="58" spans="1:24" ht="14.25">
      <c r="A58" s="82"/>
      <c r="B58" s="82"/>
      <c r="C58" s="82"/>
      <c r="D58" s="82"/>
      <c r="E58" s="82"/>
      <c r="F58" s="82"/>
      <c r="G58" s="82"/>
      <c r="H58" s="82"/>
      <c r="I58" s="82"/>
      <c r="J58" s="82"/>
      <c r="K58" s="82"/>
      <c r="L58" s="82"/>
      <c r="M58" s="82"/>
      <c r="N58" s="82"/>
      <c r="O58" s="82"/>
      <c r="Q58" s="82"/>
      <c r="R58" s="82"/>
      <c r="S58" s="82"/>
      <c r="T58" s="82"/>
      <c r="U58" s="82"/>
      <c r="V58" s="82"/>
      <c r="W58" s="82"/>
      <c r="X58" s="82"/>
    </row>
    <row r="59" spans="1:24" ht="14.25">
      <c r="A59" s="82"/>
      <c r="B59" s="82"/>
      <c r="C59" s="82"/>
      <c r="D59" s="82"/>
      <c r="E59" s="82"/>
      <c r="F59" s="82"/>
      <c r="G59" s="82"/>
      <c r="H59" s="82"/>
      <c r="I59" s="82"/>
      <c r="J59" s="82"/>
      <c r="K59" s="82"/>
      <c r="L59" s="82"/>
      <c r="M59" s="82"/>
      <c r="N59" s="82"/>
      <c r="O59" s="82"/>
      <c r="Q59" s="82"/>
      <c r="R59" s="82"/>
      <c r="S59" s="82"/>
      <c r="T59" s="82"/>
      <c r="U59" s="82"/>
      <c r="V59" s="82"/>
      <c r="W59" s="82"/>
      <c r="X59" s="82"/>
    </row>
    <row r="60" spans="1:24" ht="14.25">
      <c r="A60" s="82"/>
      <c r="B60" s="82"/>
      <c r="C60" s="82"/>
      <c r="D60" s="82"/>
      <c r="E60" s="82"/>
      <c r="F60" s="82"/>
      <c r="G60" s="82"/>
      <c r="H60" s="82"/>
      <c r="I60" s="82"/>
      <c r="J60" s="82"/>
      <c r="K60" s="82"/>
      <c r="L60" s="82"/>
      <c r="M60" s="82"/>
      <c r="N60" s="82"/>
      <c r="O60" s="82"/>
      <c r="Q60" s="82"/>
      <c r="R60" s="82"/>
      <c r="S60" s="82"/>
      <c r="T60" s="82"/>
      <c r="U60" s="82"/>
      <c r="V60" s="82"/>
      <c r="W60" s="82"/>
      <c r="X60" s="82"/>
    </row>
    <row r="61" spans="1:24" ht="14.25">
      <c r="A61" s="82"/>
      <c r="B61" s="82"/>
      <c r="C61" s="82"/>
      <c r="D61" s="82"/>
      <c r="E61" s="82"/>
      <c r="F61" s="82"/>
      <c r="G61" s="82"/>
      <c r="H61" s="82"/>
      <c r="I61" s="82"/>
      <c r="J61" s="82"/>
      <c r="K61" s="82"/>
      <c r="L61" s="82"/>
      <c r="M61" s="82"/>
      <c r="N61" s="82"/>
      <c r="O61" s="82"/>
      <c r="Q61" s="82"/>
      <c r="R61" s="82"/>
      <c r="S61" s="82"/>
      <c r="T61" s="82"/>
      <c r="U61" s="82"/>
      <c r="V61" s="82"/>
      <c r="W61" s="82"/>
      <c r="X61" s="82"/>
    </row>
    <row r="62" spans="1:24" ht="14.25">
      <c r="A62" s="82"/>
      <c r="B62" s="82"/>
      <c r="C62" s="82"/>
      <c r="D62" s="82"/>
      <c r="E62" s="82"/>
      <c r="F62" s="82"/>
      <c r="G62" s="82"/>
      <c r="H62" s="82"/>
      <c r="I62" s="82"/>
      <c r="J62" s="82"/>
      <c r="K62" s="82"/>
      <c r="L62" s="82"/>
      <c r="M62" s="82"/>
      <c r="N62" s="82"/>
      <c r="O62" s="82"/>
      <c r="Q62" s="82"/>
      <c r="R62" s="82"/>
      <c r="S62" s="82"/>
      <c r="T62" s="82"/>
      <c r="U62" s="82"/>
      <c r="V62" s="82"/>
      <c r="W62" s="82"/>
      <c r="X62" s="82"/>
    </row>
    <row r="63" spans="1:24" ht="14.25">
      <c r="A63" s="82"/>
      <c r="B63" s="82"/>
      <c r="C63" s="82"/>
      <c r="D63" s="82"/>
      <c r="E63" s="82"/>
      <c r="F63" s="82"/>
      <c r="G63" s="82"/>
      <c r="H63" s="82"/>
      <c r="I63" s="82"/>
      <c r="J63" s="82"/>
      <c r="K63" s="82"/>
      <c r="L63" s="82"/>
      <c r="M63" s="82"/>
      <c r="N63" s="82"/>
      <c r="O63" s="82"/>
      <c r="Q63" s="82"/>
      <c r="R63" s="82"/>
      <c r="S63" s="82"/>
      <c r="T63" s="82"/>
      <c r="U63" s="82"/>
      <c r="V63" s="82"/>
      <c r="W63" s="82"/>
      <c r="X63" s="82"/>
    </row>
    <row r="64" spans="1:24" ht="14.25">
      <c r="A64" s="82"/>
      <c r="B64" s="82"/>
      <c r="C64" s="82"/>
      <c r="D64" s="82"/>
      <c r="E64" s="82"/>
      <c r="F64" s="82"/>
      <c r="G64" s="82"/>
      <c r="H64" s="82"/>
      <c r="I64" s="82"/>
      <c r="J64" s="82"/>
      <c r="K64" s="82"/>
      <c r="L64" s="82"/>
      <c r="M64" s="82"/>
      <c r="N64" s="82"/>
      <c r="O64" s="82"/>
      <c r="Q64" s="82"/>
      <c r="R64" s="82"/>
      <c r="S64" s="82"/>
      <c r="T64" s="82"/>
      <c r="U64" s="82"/>
      <c r="V64" s="82"/>
      <c r="W64" s="82"/>
      <c r="X64" s="82"/>
    </row>
    <row r="65" spans="1:24" ht="14.25">
      <c r="A65" s="82"/>
      <c r="B65" s="82"/>
      <c r="C65" s="82"/>
      <c r="D65" s="82"/>
      <c r="E65" s="82"/>
      <c r="F65" s="82"/>
      <c r="G65" s="82"/>
      <c r="H65" s="82"/>
      <c r="I65" s="82"/>
      <c r="J65" s="82"/>
      <c r="K65" s="82"/>
      <c r="L65" s="82"/>
      <c r="M65" s="82"/>
      <c r="N65" s="82"/>
      <c r="O65" s="82"/>
      <c r="Q65" s="82"/>
      <c r="R65" s="82"/>
      <c r="S65" s="82"/>
      <c r="T65" s="82"/>
      <c r="U65" s="82"/>
      <c r="V65" s="82"/>
      <c r="W65" s="82"/>
      <c r="X65" s="82"/>
    </row>
    <row r="66" spans="1:24" ht="14.25">
      <c r="A66" s="82"/>
      <c r="B66" s="82"/>
      <c r="C66" s="82"/>
      <c r="D66" s="82"/>
      <c r="E66" s="82"/>
      <c r="F66" s="82"/>
      <c r="G66" s="82"/>
      <c r="H66" s="82"/>
      <c r="I66" s="82"/>
      <c r="J66" s="82"/>
      <c r="K66" s="82"/>
      <c r="L66" s="82"/>
      <c r="M66" s="82"/>
      <c r="N66" s="82"/>
      <c r="O66" s="82"/>
      <c r="Q66" s="82"/>
      <c r="R66" s="82"/>
      <c r="S66" s="82"/>
      <c r="T66" s="82"/>
      <c r="U66" s="82"/>
      <c r="V66" s="82"/>
      <c r="W66" s="82"/>
      <c r="X66" s="82"/>
    </row>
    <row r="67" spans="1:24" ht="14.25">
      <c r="A67" s="82"/>
      <c r="B67" s="82"/>
      <c r="C67" s="82"/>
      <c r="D67" s="82"/>
      <c r="E67" s="82"/>
      <c r="F67" s="82"/>
      <c r="G67" s="82"/>
      <c r="H67" s="82"/>
      <c r="I67" s="82"/>
      <c r="J67" s="82"/>
      <c r="K67" s="82"/>
      <c r="L67" s="82"/>
      <c r="M67" s="82"/>
      <c r="N67" s="82"/>
      <c r="O67" s="82"/>
      <c r="Q67" s="82"/>
      <c r="R67" s="82"/>
      <c r="S67" s="82"/>
      <c r="T67" s="82"/>
      <c r="U67" s="82"/>
      <c r="V67" s="82"/>
      <c r="W67" s="82"/>
      <c r="X67" s="82"/>
    </row>
    <row r="68" spans="1:24" ht="14.25">
      <c r="A68" s="82"/>
      <c r="B68" s="82"/>
      <c r="C68" s="82"/>
      <c r="D68" s="82"/>
      <c r="E68" s="82"/>
      <c r="F68" s="82"/>
      <c r="G68" s="82"/>
      <c r="H68" s="82"/>
      <c r="I68" s="82"/>
      <c r="J68" s="82"/>
      <c r="K68" s="82"/>
      <c r="L68" s="82"/>
      <c r="M68" s="82"/>
      <c r="N68" s="82"/>
      <c r="O68" s="82"/>
      <c r="Q68" s="82"/>
      <c r="R68" s="82"/>
      <c r="S68" s="82"/>
      <c r="T68" s="82"/>
      <c r="U68" s="82"/>
      <c r="V68" s="82"/>
      <c r="W68" s="82"/>
      <c r="X68" s="82"/>
    </row>
    <row r="69" spans="1:24" ht="14.25">
      <c r="A69" s="82"/>
      <c r="B69" s="82"/>
      <c r="C69" s="82"/>
      <c r="D69" s="82"/>
      <c r="E69" s="82"/>
      <c r="F69" s="82"/>
      <c r="G69" s="82"/>
      <c r="H69" s="82"/>
      <c r="I69" s="82"/>
      <c r="J69" s="82"/>
      <c r="K69" s="82"/>
      <c r="L69" s="82"/>
      <c r="M69" s="82"/>
      <c r="N69" s="82"/>
      <c r="O69" s="82"/>
      <c r="Q69" s="82"/>
      <c r="R69" s="82"/>
      <c r="S69" s="82"/>
      <c r="T69" s="82"/>
      <c r="U69" s="82"/>
      <c r="V69" s="82"/>
      <c r="W69" s="82"/>
      <c r="X69" s="82"/>
    </row>
    <row r="70" spans="1:24" ht="14.25">
      <c r="A70" s="82"/>
      <c r="B70" s="82"/>
      <c r="C70" s="82"/>
      <c r="D70" s="82"/>
      <c r="E70" s="82"/>
      <c r="F70" s="82"/>
      <c r="G70" s="82"/>
      <c r="H70" s="82"/>
      <c r="I70" s="82"/>
      <c r="J70" s="82"/>
      <c r="K70" s="82"/>
      <c r="L70" s="82"/>
      <c r="M70" s="82"/>
      <c r="N70" s="82"/>
      <c r="O70" s="82"/>
      <c r="Q70" s="82"/>
      <c r="R70" s="82"/>
      <c r="S70" s="82"/>
      <c r="T70" s="82"/>
      <c r="U70" s="82"/>
      <c r="V70" s="82"/>
      <c r="W70" s="82"/>
      <c r="X70" s="82"/>
    </row>
    <row r="71" spans="1:24" ht="14.25">
      <c r="A71" s="82"/>
      <c r="B71" s="82"/>
      <c r="C71" s="82"/>
      <c r="D71" s="82"/>
      <c r="E71" s="82"/>
      <c r="F71" s="82"/>
      <c r="G71" s="82"/>
      <c r="H71" s="82"/>
      <c r="I71" s="82"/>
      <c r="J71" s="82"/>
      <c r="K71" s="82"/>
      <c r="L71" s="82"/>
      <c r="M71" s="82"/>
      <c r="N71" s="82"/>
      <c r="O71" s="82"/>
      <c r="Q71" s="82"/>
      <c r="R71" s="82"/>
      <c r="S71" s="82"/>
      <c r="T71" s="82"/>
      <c r="U71" s="82"/>
      <c r="V71" s="82"/>
      <c r="W71" s="82"/>
      <c r="X71" s="82"/>
    </row>
    <row r="72" spans="1:24" ht="14.25">
      <c r="A72" s="82"/>
      <c r="B72" s="82"/>
      <c r="C72" s="82"/>
      <c r="D72" s="82"/>
      <c r="E72" s="82"/>
      <c r="F72" s="82"/>
      <c r="G72" s="82"/>
      <c r="H72" s="82"/>
      <c r="I72" s="82"/>
      <c r="J72" s="82"/>
      <c r="K72" s="82"/>
      <c r="L72" s="82"/>
      <c r="M72" s="82"/>
      <c r="N72" s="82"/>
      <c r="O72" s="82"/>
      <c r="Q72" s="82"/>
      <c r="R72" s="82"/>
      <c r="S72" s="82"/>
      <c r="T72" s="82"/>
      <c r="U72" s="82"/>
      <c r="V72" s="82"/>
      <c r="W72" s="82"/>
      <c r="X72" s="82"/>
    </row>
    <row r="73" spans="1:24" ht="14.25">
      <c r="A73" s="82"/>
      <c r="B73" s="82"/>
      <c r="C73" s="82"/>
      <c r="D73" s="82"/>
      <c r="E73" s="82"/>
      <c r="F73" s="82"/>
      <c r="G73" s="82"/>
      <c r="H73" s="82"/>
      <c r="I73" s="82"/>
      <c r="J73" s="82"/>
      <c r="K73" s="82"/>
      <c r="L73" s="82"/>
      <c r="M73" s="82"/>
      <c r="N73" s="82"/>
      <c r="O73" s="82"/>
      <c r="Q73" s="82"/>
      <c r="R73" s="82"/>
      <c r="S73" s="82"/>
      <c r="T73" s="82"/>
      <c r="U73" s="82"/>
      <c r="V73" s="82"/>
      <c r="W73" s="82"/>
      <c r="X73" s="82"/>
    </row>
    <row r="74" spans="1:24" ht="14.25">
      <c r="A74" s="82"/>
      <c r="B74" s="82"/>
      <c r="C74" s="82"/>
      <c r="D74" s="82"/>
      <c r="E74" s="82"/>
      <c r="F74" s="82"/>
      <c r="G74" s="82"/>
      <c r="H74" s="82"/>
      <c r="I74" s="82"/>
      <c r="J74" s="82"/>
      <c r="K74" s="82"/>
      <c r="L74" s="82"/>
      <c r="M74" s="82"/>
      <c r="N74" s="82"/>
      <c r="O74" s="82"/>
      <c r="Q74" s="82"/>
      <c r="R74" s="82"/>
      <c r="S74" s="82"/>
      <c r="T74" s="82"/>
      <c r="U74" s="82"/>
      <c r="V74" s="82"/>
      <c r="W74" s="82"/>
      <c r="X74" s="82"/>
    </row>
    <row r="75" spans="1:24" ht="14.25">
      <c r="A75" s="82"/>
      <c r="B75" s="82"/>
      <c r="C75" s="82"/>
      <c r="D75" s="82"/>
      <c r="E75" s="82"/>
      <c r="F75" s="82"/>
      <c r="G75" s="82"/>
      <c r="H75" s="82"/>
      <c r="I75" s="82"/>
      <c r="J75" s="82"/>
      <c r="K75" s="82"/>
      <c r="L75" s="82"/>
      <c r="M75" s="82"/>
      <c r="N75" s="82"/>
      <c r="O75" s="82"/>
      <c r="Q75" s="82"/>
      <c r="R75" s="82"/>
      <c r="S75" s="82"/>
      <c r="T75" s="82"/>
      <c r="U75" s="82"/>
      <c r="V75" s="82"/>
      <c r="W75" s="82"/>
      <c r="X75" s="82"/>
    </row>
    <row r="76" spans="1:24" ht="14.25">
      <c r="A76" s="82"/>
      <c r="B76" s="82"/>
      <c r="C76" s="82"/>
      <c r="D76" s="82"/>
      <c r="E76" s="82"/>
      <c r="F76" s="82"/>
      <c r="G76" s="82"/>
      <c r="H76" s="82"/>
      <c r="I76" s="82"/>
      <c r="J76" s="82"/>
      <c r="K76" s="82"/>
      <c r="L76" s="82"/>
      <c r="M76" s="82"/>
      <c r="N76" s="82"/>
      <c r="O76" s="82"/>
      <c r="Q76" s="82"/>
      <c r="R76" s="82"/>
      <c r="S76" s="82"/>
      <c r="T76" s="82"/>
      <c r="U76" s="82"/>
      <c r="V76" s="82"/>
      <c r="W76" s="82"/>
      <c r="X76" s="82"/>
    </row>
    <row r="77" spans="1:24" ht="14.25">
      <c r="A77" s="82"/>
      <c r="B77" s="82"/>
      <c r="C77" s="82"/>
      <c r="D77" s="82"/>
      <c r="E77" s="82"/>
      <c r="F77" s="82"/>
      <c r="G77" s="82"/>
      <c r="H77" s="82"/>
      <c r="I77" s="82"/>
      <c r="J77" s="82"/>
      <c r="K77" s="82"/>
      <c r="L77" s="82"/>
      <c r="M77" s="82"/>
      <c r="N77" s="82"/>
      <c r="O77" s="82"/>
      <c r="Q77" s="82"/>
      <c r="R77" s="82"/>
      <c r="S77" s="82"/>
      <c r="T77" s="82"/>
      <c r="U77" s="82"/>
      <c r="V77" s="82"/>
      <c r="W77" s="82"/>
      <c r="X77" s="82"/>
    </row>
    <row r="78" spans="1:24" ht="14.25">
      <c r="A78" s="82"/>
      <c r="B78" s="82"/>
      <c r="C78" s="82"/>
      <c r="D78" s="82"/>
      <c r="E78" s="82"/>
      <c r="F78" s="82"/>
      <c r="G78" s="82"/>
      <c r="H78" s="82"/>
      <c r="I78" s="82"/>
      <c r="J78" s="82"/>
      <c r="K78" s="82"/>
      <c r="L78" s="82"/>
      <c r="M78" s="82"/>
      <c r="N78" s="82"/>
      <c r="O78" s="82"/>
      <c r="Q78" s="82"/>
      <c r="R78" s="82"/>
      <c r="S78" s="82"/>
      <c r="T78" s="82"/>
      <c r="U78" s="82"/>
      <c r="V78" s="82"/>
      <c r="W78" s="82"/>
      <c r="X78" s="82"/>
    </row>
    <row r="79" spans="1:24" ht="14.25">
      <c r="A79" s="82"/>
      <c r="B79" s="82"/>
      <c r="C79" s="82"/>
      <c r="D79" s="82"/>
      <c r="E79" s="82"/>
      <c r="F79" s="82"/>
      <c r="G79" s="82"/>
      <c r="H79" s="82"/>
      <c r="I79" s="82"/>
      <c r="J79" s="82"/>
      <c r="K79" s="82"/>
      <c r="L79" s="82"/>
      <c r="M79" s="82"/>
      <c r="N79" s="82"/>
      <c r="O79" s="82"/>
      <c r="Q79" s="82"/>
      <c r="R79" s="82"/>
      <c r="S79" s="82"/>
      <c r="T79" s="82"/>
      <c r="U79" s="82"/>
      <c r="V79" s="82"/>
      <c r="W79" s="82"/>
      <c r="X79" s="82"/>
    </row>
    <row r="80" spans="1:24" ht="14.25">
      <c r="A80" s="82"/>
      <c r="B80" s="82"/>
      <c r="C80" s="82"/>
      <c r="D80" s="82"/>
      <c r="E80" s="82"/>
      <c r="F80" s="82"/>
      <c r="G80" s="82"/>
      <c r="H80" s="82"/>
      <c r="I80" s="82"/>
      <c r="J80" s="82"/>
      <c r="K80" s="82"/>
      <c r="L80" s="82"/>
      <c r="M80" s="82"/>
      <c r="N80" s="82"/>
      <c r="O80" s="82"/>
      <c r="Q80" s="82"/>
      <c r="R80" s="82"/>
      <c r="S80" s="82"/>
      <c r="T80" s="82"/>
      <c r="U80" s="82"/>
      <c r="V80" s="82"/>
      <c r="W80" s="82"/>
      <c r="X80" s="82"/>
    </row>
    <row r="81" spans="1:24" ht="14.25">
      <c r="A81" s="82"/>
      <c r="B81" s="82"/>
      <c r="C81" s="82"/>
      <c r="D81" s="82"/>
      <c r="E81" s="82"/>
      <c r="F81" s="82"/>
      <c r="G81" s="82"/>
      <c r="H81" s="82"/>
      <c r="I81" s="82"/>
      <c r="J81" s="82"/>
      <c r="K81" s="82"/>
      <c r="L81" s="82"/>
      <c r="M81" s="82"/>
      <c r="N81" s="82"/>
      <c r="O81" s="82"/>
      <c r="Q81" s="82"/>
      <c r="R81" s="82"/>
      <c r="S81" s="82"/>
      <c r="T81" s="82"/>
      <c r="U81" s="82"/>
      <c r="V81" s="82"/>
      <c r="W81" s="82"/>
      <c r="X81" s="82"/>
    </row>
    <row r="82" spans="1:24" ht="14.25">
      <c r="A82" s="82"/>
      <c r="B82" s="82"/>
      <c r="C82" s="82"/>
      <c r="D82" s="82"/>
      <c r="E82" s="82"/>
      <c r="F82" s="82"/>
      <c r="G82" s="82"/>
      <c r="H82" s="82"/>
      <c r="I82" s="82"/>
      <c r="J82" s="82"/>
      <c r="K82" s="82"/>
      <c r="L82" s="82"/>
      <c r="M82" s="82"/>
      <c r="N82" s="82"/>
      <c r="O82" s="82"/>
      <c r="Q82" s="82"/>
      <c r="R82" s="82"/>
      <c r="S82" s="82"/>
      <c r="T82" s="82"/>
      <c r="U82" s="82"/>
      <c r="V82" s="82"/>
      <c r="W82" s="82"/>
      <c r="X82" s="82"/>
    </row>
    <row r="83" spans="1:24" ht="14.25">
      <c r="A83" s="82"/>
      <c r="B83" s="82"/>
      <c r="C83" s="82"/>
      <c r="D83" s="82"/>
      <c r="E83" s="82"/>
      <c r="F83" s="82"/>
      <c r="G83" s="82"/>
      <c r="H83" s="82"/>
      <c r="I83" s="82"/>
      <c r="J83" s="82"/>
      <c r="K83" s="82"/>
      <c r="L83" s="82"/>
      <c r="M83" s="82"/>
      <c r="N83" s="82"/>
      <c r="O83" s="82"/>
      <c r="Q83" s="82"/>
      <c r="R83" s="82"/>
      <c r="S83" s="82"/>
      <c r="T83" s="82"/>
      <c r="U83" s="82"/>
      <c r="V83" s="82"/>
      <c r="W83" s="82"/>
      <c r="X83" s="82"/>
    </row>
    <row r="84" spans="1:24" ht="14.25">
      <c r="A84" s="82"/>
      <c r="B84" s="82"/>
      <c r="C84" s="82"/>
      <c r="D84" s="82"/>
      <c r="E84" s="82"/>
      <c r="F84" s="82"/>
      <c r="G84" s="82"/>
      <c r="H84" s="82"/>
      <c r="I84" s="82"/>
      <c r="J84" s="82"/>
      <c r="K84" s="82"/>
      <c r="L84" s="82"/>
      <c r="M84" s="82"/>
      <c r="N84" s="82"/>
      <c r="O84" s="82"/>
      <c r="Q84" s="82"/>
      <c r="R84" s="82"/>
      <c r="S84" s="82"/>
      <c r="T84" s="82"/>
      <c r="U84" s="82"/>
      <c r="V84" s="82"/>
      <c r="W84" s="82"/>
      <c r="X84" s="82"/>
    </row>
    <row r="85" spans="1:24" ht="14.25" customHeight="1">
      <c r="A85" s="82"/>
      <c r="B85" s="82"/>
      <c r="C85" s="82"/>
      <c r="D85" s="82"/>
      <c r="E85" s="82"/>
      <c r="F85" s="82"/>
      <c r="G85" s="82"/>
      <c r="H85" s="82"/>
      <c r="I85" s="82"/>
      <c r="J85" s="82"/>
      <c r="K85" s="82"/>
      <c r="L85" s="82"/>
      <c r="M85" s="82"/>
      <c r="N85" s="82"/>
      <c r="O85" s="82"/>
      <c r="Q85" s="82"/>
      <c r="R85" s="82"/>
      <c r="S85" s="82"/>
      <c r="T85" s="82"/>
      <c r="U85" s="82"/>
      <c r="V85" s="82"/>
      <c r="W85" s="82"/>
      <c r="X85" s="82"/>
    </row>
    <row r="86" spans="1:24" ht="14.25">
      <c r="A86" s="82"/>
      <c r="B86" s="82"/>
      <c r="C86" s="82"/>
      <c r="D86" s="82"/>
      <c r="E86" s="82"/>
      <c r="F86" s="82"/>
      <c r="G86" s="82"/>
      <c r="H86" s="82"/>
      <c r="I86" s="82"/>
      <c r="J86" s="82"/>
      <c r="K86" s="82"/>
      <c r="L86" s="82"/>
      <c r="M86" s="82"/>
      <c r="N86" s="82"/>
      <c r="O86" s="82"/>
      <c r="Q86" s="82"/>
      <c r="R86" s="82"/>
      <c r="S86" s="82"/>
      <c r="T86" s="82"/>
      <c r="U86" s="82"/>
      <c r="V86" s="82"/>
      <c r="W86" s="82"/>
      <c r="X86" s="82"/>
    </row>
    <row r="87" spans="1:24" ht="14.25">
      <c r="A87" s="82"/>
      <c r="B87" s="82"/>
      <c r="C87" s="82"/>
      <c r="D87" s="82"/>
      <c r="E87" s="82"/>
      <c r="F87" s="82"/>
      <c r="G87" s="82"/>
      <c r="H87" s="82"/>
      <c r="I87" s="82"/>
      <c r="J87" s="82"/>
      <c r="K87" s="82"/>
      <c r="L87" s="82"/>
      <c r="M87" s="82"/>
      <c r="N87" s="82"/>
      <c r="O87" s="82"/>
      <c r="Q87" s="82"/>
      <c r="R87" s="82"/>
      <c r="S87" s="82"/>
      <c r="T87" s="82"/>
      <c r="U87" s="82"/>
      <c r="V87" s="82"/>
      <c r="W87" s="82"/>
      <c r="X87" s="82"/>
    </row>
    <row r="88" spans="1:24" ht="14.25">
      <c r="A88" s="82"/>
      <c r="B88" s="82"/>
      <c r="C88" s="82"/>
      <c r="D88" s="82"/>
      <c r="E88" s="82"/>
      <c r="F88" s="82"/>
      <c r="G88" s="82"/>
      <c r="H88" s="82"/>
      <c r="I88" s="82"/>
      <c r="J88" s="82"/>
      <c r="K88" s="82"/>
      <c r="L88" s="82"/>
      <c r="M88" s="82"/>
      <c r="N88" s="82"/>
      <c r="O88" s="82"/>
      <c r="Q88" s="82"/>
      <c r="R88" s="82"/>
      <c r="S88" s="82"/>
      <c r="T88" s="82"/>
      <c r="U88" s="82"/>
      <c r="V88" s="82"/>
      <c r="W88" s="82"/>
      <c r="X88" s="82"/>
    </row>
    <row r="89" spans="1:24" ht="14.25">
      <c r="A89" s="82"/>
      <c r="B89" s="82"/>
      <c r="C89" s="82"/>
      <c r="D89" s="82"/>
      <c r="E89" s="82"/>
      <c r="F89" s="82"/>
      <c r="G89" s="82"/>
      <c r="H89" s="82"/>
      <c r="I89" s="82"/>
      <c r="J89" s="82"/>
      <c r="K89" s="82"/>
      <c r="L89" s="82"/>
      <c r="M89" s="82"/>
      <c r="N89" s="82"/>
      <c r="O89" s="82"/>
      <c r="Q89" s="82"/>
      <c r="R89" s="82"/>
      <c r="S89" s="82"/>
      <c r="T89" s="82"/>
      <c r="U89" s="82"/>
      <c r="V89" s="82"/>
      <c r="W89" s="82"/>
      <c r="X89" s="82"/>
    </row>
    <row r="90" spans="1:24" ht="14.25">
      <c r="A90" s="82"/>
      <c r="B90" s="82"/>
      <c r="C90" s="82"/>
      <c r="D90" s="82"/>
      <c r="E90" s="82"/>
      <c r="F90" s="82"/>
      <c r="G90" s="82"/>
      <c r="H90" s="82"/>
      <c r="I90" s="82"/>
      <c r="J90" s="82"/>
      <c r="K90" s="82"/>
      <c r="L90" s="82"/>
      <c r="M90" s="82"/>
      <c r="N90" s="82"/>
      <c r="O90" s="82"/>
      <c r="Q90" s="82"/>
      <c r="R90" s="82"/>
      <c r="S90" s="82"/>
      <c r="T90" s="82"/>
      <c r="U90" s="82"/>
      <c r="V90" s="82"/>
      <c r="W90" s="82"/>
      <c r="X90" s="82"/>
    </row>
    <row r="91" spans="1:24" ht="14.25">
      <c r="A91" s="82"/>
      <c r="B91" s="82"/>
      <c r="C91" s="82"/>
      <c r="D91" s="82"/>
      <c r="E91" s="82"/>
      <c r="F91" s="82"/>
      <c r="G91" s="82"/>
      <c r="H91" s="82"/>
      <c r="I91" s="82"/>
      <c r="J91" s="82"/>
      <c r="K91" s="82"/>
      <c r="L91" s="82"/>
      <c r="M91" s="82"/>
      <c r="N91" s="82"/>
      <c r="O91" s="82"/>
      <c r="Q91" s="82"/>
      <c r="R91" s="82"/>
      <c r="S91" s="82"/>
      <c r="T91" s="82"/>
      <c r="U91" s="82"/>
      <c r="V91" s="82"/>
      <c r="W91" s="82"/>
      <c r="X91" s="82"/>
    </row>
    <row r="92" spans="1:24" ht="14.25">
      <c r="A92" s="82"/>
      <c r="B92" s="82"/>
      <c r="C92" s="82"/>
      <c r="D92" s="82"/>
      <c r="E92" s="82"/>
      <c r="F92" s="82"/>
      <c r="G92" s="82"/>
      <c r="H92" s="82"/>
      <c r="I92" s="82"/>
      <c r="J92" s="82"/>
      <c r="K92" s="82"/>
      <c r="L92" s="82"/>
      <c r="M92" s="82"/>
      <c r="N92" s="82"/>
      <c r="O92" s="82"/>
      <c r="Q92" s="82"/>
      <c r="R92" s="82"/>
      <c r="S92" s="82"/>
      <c r="T92" s="82"/>
      <c r="U92" s="82"/>
      <c r="V92" s="82"/>
      <c r="W92" s="82"/>
      <c r="X92" s="82"/>
    </row>
    <row r="93" spans="1:15" ht="14.25">
      <c r="A93" s="82"/>
      <c r="B93" s="82"/>
      <c r="C93" s="82"/>
      <c r="D93" s="82"/>
      <c r="E93" s="82"/>
      <c r="F93" s="82"/>
      <c r="G93" s="82"/>
      <c r="H93" s="82"/>
      <c r="I93" s="82"/>
      <c r="J93" s="82"/>
      <c r="K93" s="82"/>
      <c r="L93" s="82"/>
      <c r="M93" s="82"/>
      <c r="N93" s="82"/>
      <c r="O93" s="82"/>
    </row>
    <row r="94" spans="1:15" ht="14.25">
      <c r="A94" s="82"/>
      <c r="B94" s="82"/>
      <c r="C94" s="82"/>
      <c r="D94" s="82"/>
      <c r="E94" s="82"/>
      <c r="F94" s="82"/>
      <c r="G94" s="82"/>
      <c r="H94" s="82"/>
      <c r="I94" s="82"/>
      <c r="J94" s="82"/>
      <c r="K94" s="82"/>
      <c r="L94" s="82"/>
      <c r="M94" s="82"/>
      <c r="N94" s="82"/>
      <c r="O94" s="82"/>
    </row>
    <row r="95" spans="1:15" ht="14.25">
      <c r="A95" s="82"/>
      <c r="B95" s="82"/>
      <c r="C95" s="82"/>
      <c r="D95" s="82"/>
      <c r="E95" s="82"/>
      <c r="F95" s="82"/>
      <c r="G95" s="82"/>
      <c r="H95" s="82"/>
      <c r="I95" s="82"/>
      <c r="J95" s="82"/>
      <c r="K95" s="82"/>
      <c r="L95" s="82"/>
      <c r="M95" s="82"/>
      <c r="N95" s="82"/>
      <c r="O95" s="82"/>
    </row>
    <row r="96" spans="1:15" ht="14.25">
      <c r="A96" s="82"/>
      <c r="B96" s="82"/>
      <c r="C96" s="82"/>
      <c r="D96" s="82"/>
      <c r="E96" s="82"/>
      <c r="F96" s="82"/>
      <c r="G96" s="82"/>
      <c r="H96" s="82"/>
      <c r="I96" s="82"/>
      <c r="J96" s="82"/>
      <c r="K96" s="82"/>
      <c r="L96" s="82"/>
      <c r="M96" s="82"/>
      <c r="N96" s="82"/>
      <c r="O96" s="82"/>
    </row>
    <row r="97" spans="1:15" ht="14.25">
      <c r="A97" s="82"/>
      <c r="B97" s="82"/>
      <c r="C97" s="82"/>
      <c r="D97" s="82"/>
      <c r="E97" s="82"/>
      <c r="F97" s="82"/>
      <c r="G97" s="82"/>
      <c r="H97" s="82"/>
      <c r="I97" s="82"/>
      <c r="J97" s="82"/>
      <c r="K97" s="82"/>
      <c r="L97" s="82"/>
      <c r="M97" s="82"/>
      <c r="N97" s="82"/>
      <c r="O97" s="82"/>
    </row>
    <row r="98" spans="1:15" ht="14.25">
      <c r="A98" s="82"/>
      <c r="B98" s="82"/>
      <c r="C98" s="82"/>
      <c r="D98" s="82"/>
      <c r="E98" s="82"/>
      <c r="F98" s="82"/>
      <c r="G98" s="82"/>
      <c r="H98" s="82"/>
      <c r="I98" s="82"/>
      <c r="J98" s="82"/>
      <c r="K98" s="82"/>
      <c r="L98" s="82"/>
      <c r="M98" s="82"/>
      <c r="N98" s="82"/>
      <c r="O98" s="82"/>
    </row>
    <row r="99" spans="1:15" ht="14.25">
      <c r="A99" s="82"/>
      <c r="B99" s="82"/>
      <c r="C99" s="82"/>
      <c r="D99" s="82"/>
      <c r="E99" s="82"/>
      <c r="F99" s="82"/>
      <c r="G99" s="82"/>
      <c r="H99" s="82"/>
      <c r="I99" s="82"/>
      <c r="J99" s="82"/>
      <c r="K99" s="82"/>
      <c r="L99" s="82"/>
      <c r="M99" s="82"/>
      <c r="N99" s="82"/>
      <c r="O99" s="82"/>
    </row>
    <row r="100" spans="1:15" ht="14.25">
      <c r="A100" s="82"/>
      <c r="B100" s="82"/>
      <c r="C100" s="82"/>
      <c r="D100" s="82"/>
      <c r="E100" s="82"/>
      <c r="F100" s="82"/>
      <c r="G100" s="82"/>
      <c r="H100" s="82"/>
      <c r="I100" s="82"/>
      <c r="J100" s="82"/>
      <c r="K100" s="82"/>
      <c r="L100" s="82"/>
      <c r="M100" s="82"/>
      <c r="N100" s="82"/>
      <c r="O100" s="82"/>
    </row>
    <row r="101" spans="1:15" ht="14.25">
      <c r="A101" s="82"/>
      <c r="B101" s="82"/>
      <c r="C101" s="82"/>
      <c r="D101" s="82"/>
      <c r="E101" s="82"/>
      <c r="F101" s="82"/>
      <c r="G101" s="82"/>
      <c r="H101" s="82"/>
      <c r="I101" s="82"/>
      <c r="J101" s="82"/>
      <c r="K101" s="82"/>
      <c r="L101" s="82"/>
      <c r="M101" s="82"/>
      <c r="N101" s="82"/>
      <c r="O101" s="82"/>
    </row>
    <row r="102" spans="1:15" ht="14.25">
      <c r="A102" s="82"/>
      <c r="B102" s="82"/>
      <c r="C102" s="82"/>
      <c r="D102" s="82"/>
      <c r="E102" s="82"/>
      <c r="F102" s="82"/>
      <c r="G102" s="82"/>
      <c r="H102" s="82"/>
      <c r="I102" s="82"/>
      <c r="J102" s="82"/>
      <c r="K102" s="82"/>
      <c r="L102" s="82"/>
      <c r="M102" s="82"/>
      <c r="N102" s="82"/>
      <c r="O102" s="82"/>
    </row>
    <row r="103" spans="1:15" ht="14.25">
      <c r="A103" s="82"/>
      <c r="B103" s="82"/>
      <c r="C103" s="82"/>
      <c r="D103" s="82"/>
      <c r="E103" s="82"/>
      <c r="F103" s="82"/>
      <c r="G103" s="82"/>
      <c r="H103" s="82"/>
      <c r="I103" s="82"/>
      <c r="J103" s="82"/>
      <c r="K103" s="82"/>
      <c r="L103" s="82"/>
      <c r="M103" s="82"/>
      <c r="N103" s="82"/>
      <c r="O103" s="82"/>
    </row>
    <row r="104" spans="1:15" ht="14.25">
      <c r="A104" s="82"/>
      <c r="B104" s="82"/>
      <c r="C104" s="82"/>
      <c r="D104" s="82"/>
      <c r="E104" s="82"/>
      <c r="F104" s="82"/>
      <c r="G104" s="82"/>
      <c r="H104" s="82"/>
      <c r="I104" s="82"/>
      <c r="J104" s="82"/>
      <c r="K104" s="82"/>
      <c r="L104" s="82"/>
      <c r="M104" s="82"/>
      <c r="N104" s="82"/>
      <c r="O104" s="82"/>
    </row>
    <row r="105" spans="1:15" ht="14.25">
      <c r="A105" s="82"/>
      <c r="B105" s="82"/>
      <c r="C105" s="82"/>
      <c r="D105" s="82"/>
      <c r="E105" s="82"/>
      <c r="F105" s="82"/>
      <c r="G105" s="82"/>
      <c r="H105" s="82"/>
      <c r="I105" s="82"/>
      <c r="J105" s="82"/>
      <c r="K105" s="82"/>
      <c r="L105" s="82"/>
      <c r="M105" s="82"/>
      <c r="N105" s="82"/>
      <c r="O105" s="82"/>
    </row>
    <row r="106" spans="1:15" ht="14.25">
      <c r="A106" s="82"/>
      <c r="B106" s="82"/>
      <c r="C106" s="82"/>
      <c r="D106" s="82"/>
      <c r="E106" s="82"/>
      <c r="F106" s="82"/>
      <c r="G106" s="82"/>
      <c r="H106" s="82"/>
      <c r="I106" s="82"/>
      <c r="J106" s="82"/>
      <c r="K106" s="82"/>
      <c r="L106" s="82"/>
      <c r="M106" s="82"/>
      <c r="N106" s="82"/>
      <c r="O106" s="82"/>
    </row>
    <row r="107" spans="1:15" ht="14.25">
      <c r="A107" s="82"/>
      <c r="B107" s="82"/>
      <c r="C107" s="82"/>
      <c r="D107" s="82"/>
      <c r="E107" s="82"/>
      <c r="F107" s="82"/>
      <c r="G107" s="82"/>
      <c r="H107" s="82"/>
      <c r="I107" s="82"/>
      <c r="J107" s="82"/>
      <c r="K107" s="82"/>
      <c r="L107" s="82"/>
      <c r="M107" s="82"/>
      <c r="N107" s="82"/>
      <c r="O107" s="82"/>
    </row>
    <row r="108" spans="1:15" ht="14.25">
      <c r="A108" s="82"/>
      <c r="B108" s="82"/>
      <c r="C108" s="82"/>
      <c r="D108" s="82"/>
      <c r="E108" s="82"/>
      <c r="F108" s="82"/>
      <c r="G108" s="82"/>
      <c r="H108" s="82"/>
      <c r="I108" s="82"/>
      <c r="J108" s="82"/>
      <c r="K108" s="82"/>
      <c r="L108" s="82"/>
      <c r="M108" s="82"/>
      <c r="N108" s="82"/>
      <c r="O108" s="82"/>
    </row>
    <row r="109" spans="1:15" ht="14.25">
      <c r="A109" s="82"/>
      <c r="B109" s="82"/>
      <c r="C109" s="82"/>
      <c r="D109" s="82"/>
      <c r="E109" s="82"/>
      <c r="F109" s="82"/>
      <c r="G109" s="82"/>
      <c r="H109" s="82"/>
      <c r="I109" s="82"/>
      <c r="J109" s="82"/>
      <c r="K109" s="82"/>
      <c r="L109" s="82"/>
      <c r="M109" s="82"/>
      <c r="N109" s="82"/>
      <c r="O109" s="82"/>
    </row>
    <row r="110" spans="1:15" ht="14.25">
      <c r="A110" s="82"/>
      <c r="B110" s="82"/>
      <c r="C110" s="82"/>
      <c r="D110" s="82"/>
      <c r="E110" s="82"/>
      <c r="F110" s="82"/>
      <c r="G110" s="82"/>
      <c r="H110" s="82"/>
      <c r="I110" s="82"/>
      <c r="J110" s="82"/>
      <c r="K110" s="82"/>
      <c r="L110" s="82"/>
      <c r="M110" s="82"/>
      <c r="N110" s="82"/>
      <c r="O110" s="82"/>
    </row>
    <row r="111" spans="1:15" ht="14.25">
      <c r="A111" s="82"/>
      <c r="B111" s="82"/>
      <c r="C111" s="82"/>
      <c r="D111" s="82"/>
      <c r="E111" s="82"/>
      <c r="F111" s="82"/>
      <c r="G111" s="82"/>
      <c r="H111" s="82"/>
      <c r="I111" s="82"/>
      <c r="J111" s="82"/>
      <c r="K111" s="82"/>
      <c r="L111" s="82"/>
      <c r="M111" s="82"/>
      <c r="N111" s="82"/>
      <c r="O111" s="82"/>
    </row>
    <row r="112" spans="1:15" ht="14.25">
      <c r="A112" s="82"/>
      <c r="B112" s="82"/>
      <c r="C112" s="82"/>
      <c r="D112" s="82"/>
      <c r="E112" s="82"/>
      <c r="F112" s="82"/>
      <c r="G112" s="82"/>
      <c r="H112" s="82"/>
      <c r="I112" s="82"/>
      <c r="J112" s="82"/>
      <c r="K112" s="82"/>
      <c r="L112" s="82"/>
      <c r="M112" s="82"/>
      <c r="N112" s="82"/>
      <c r="O112" s="82"/>
    </row>
    <row r="113" spans="1:15" ht="14.25">
      <c r="A113" s="82"/>
      <c r="B113" s="82"/>
      <c r="C113" s="82"/>
      <c r="D113" s="82"/>
      <c r="E113" s="82"/>
      <c r="F113" s="82"/>
      <c r="G113" s="82"/>
      <c r="H113" s="82"/>
      <c r="I113" s="82"/>
      <c r="J113" s="82"/>
      <c r="K113" s="82"/>
      <c r="L113" s="82"/>
      <c r="M113" s="82"/>
      <c r="N113" s="82"/>
      <c r="O113" s="82"/>
    </row>
    <row r="114" spans="1:15" ht="14.25">
      <c r="A114" s="82"/>
      <c r="B114" s="82"/>
      <c r="C114" s="82"/>
      <c r="D114" s="82"/>
      <c r="E114" s="82"/>
      <c r="F114" s="82"/>
      <c r="G114" s="82"/>
      <c r="H114" s="82"/>
      <c r="I114" s="82"/>
      <c r="J114" s="82"/>
      <c r="K114" s="82"/>
      <c r="L114" s="82"/>
      <c r="M114" s="82"/>
      <c r="N114" s="82"/>
      <c r="O114" s="82"/>
    </row>
    <row r="115" spans="1:15" ht="14.25">
      <c r="A115" s="82"/>
      <c r="B115" s="82"/>
      <c r="C115" s="82"/>
      <c r="D115" s="82"/>
      <c r="E115" s="82"/>
      <c r="F115" s="82"/>
      <c r="G115" s="82"/>
      <c r="H115" s="82"/>
      <c r="I115" s="82"/>
      <c r="J115" s="82"/>
      <c r="K115" s="82"/>
      <c r="L115" s="82"/>
      <c r="M115" s="82"/>
      <c r="N115" s="82"/>
      <c r="O115" s="82"/>
    </row>
    <row r="116" spans="1:15" ht="14.25">
      <c r="A116" s="82"/>
      <c r="B116" s="82"/>
      <c r="C116" s="82"/>
      <c r="D116" s="82"/>
      <c r="E116" s="82"/>
      <c r="F116" s="82"/>
      <c r="G116" s="82"/>
      <c r="H116" s="82"/>
      <c r="I116" s="82"/>
      <c r="J116" s="82"/>
      <c r="K116" s="82"/>
      <c r="L116" s="82"/>
      <c r="M116" s="82"/>
      <c r="N116" s="82"/>
      <c r="O116" s="82"/>
    </row>
    <row r="117" spans="1:15" ht="14.25">
      <c r="A117" s="82"/>
      <c r="B117" s="82"/>
      <c r="C117" s="82"/>
      <c r="D117" s="82"/>
      <c r="E117" s="82"/>
      <c r="F117" s="82"/>
      <c r="G117" s="82"/>
      <c r="H117" s="82"/>
      <c r="I117" s="82"/>
      <c r="J117" s="82"/>
      <c r="K117" s="82"/>
      <c r="L117" s="82"/>
      <c r="M117" s="82"/>
      <c r="N117" s="82"/>
      <c r="O117" s="82"/>
    </row>
    <row r="118" spans="1:15" ht="14.25">
      <c r="A118" s="82"/>
      <c r="B118" s="82"/>
      <c r="C118" s="82"/>
      <c r="D118" s="82"/>
      <c r="E118" s="82"/>
      <c r="F118" s="82"/>
      <c r="G118" s="82"/>
      <c r="H118" s="82"/>
      <c r="I118" s="82"/>
      <c r="J118" s="82"/>
      <c r="K118" s="82"/>
      <c r="L118" s="82"/>
      <c r="M118" s="82"/>
      <c r="N118" s="82"/>
      <c r="O118" s="82"/>
    </row>
    <row r="119" spans="1:15" ht="14.25">
      <c r="A119" s="82"/>
      <c r="B119" s="82"/>
      <c r="C119" s="82"/>
      <c r="D119" s="82"/>
      <c r="E119" s="82"/>
      <c r="F119" s="82"/>
      <c r="G119" s="82"/>
      <c r="H119" s="82"/>
      <c r="I119" s="82"/>
      <c r="J119" s="82"/>
      <c r="K119" s="82"/>
      <c r="L119" s="82"/>
      <c r="M119" s="82"/>
      <c r="N119" s="82"/>
      <c r="O119" s="82"/>
    </row>
    <row r="120" spans="1:15" ht="14.25">
      <c r="A120" s="82"/>
      <c r="B120" s="82"/>
      <c r="C120" s="82"/>
      <c r="D120" s="82"/>
      <c r="E120" s="82"/>
      <c r="F120" s="82"/>
      <c r="G120" s="82"/>
      <c r="H120" s="82"/>
      <c r="I120" s="82"/>
      <c r="J120" s="82"/>
      <c r="K120" s="82"/>
      <c r="L120" s="82"/>
      <c r="M120" s="82"/>
      <c r="N120" s="82"/>
      <c r="O120" s="82"/>
    </row>
  </sheetData>
  <sheetProtection/>
  <mergeCells count="3">
    <mergeCell ref="A25:B25"/>
    <mergeCell ref="A28:A30"/>
    <mergeCell ref="F28:F30"/>
  </mergeCells>
  <printOptions horizontalCentered="1" verticalCentered="1"/>
  <pageMargins left="0" right="0" top="0" bottom="0" header="0.5118110236220472" footer="0.5118110236220472"/>
  <pageSetup fitToHeight="1" fitToWidth="1" horizontalDpi="600" verticalDpi="600" orientation="landscape" paperSize="9" scale="88" r:id="rId1"/>
  <headerFooter alignWithMargins="0">
    <oddFooter>&amp;R1.A - &amp;P</oddFooter>
  </headerFooter>
</worksheet>
</file>

<file path=xl/worksheets/sheet8.xml><?xml version="1.0" encoding="utf-8"?>
<worksheet xmlns="http://schemas.openxmlformats.org/spreadsheetml/2006/main" xmlns:r="http://schemas.openxmlformats.org/officeDocument/2006/relationships">
  <sheetPr>
    <tabColor theme="3" tint="0.7999799847602844"/>
  </sheetPr>
  <dimension ref="A1:Z41"/>
  <sheetViews>
    <sheetView zoomScalePageLayoutView="0" workbookViewId="0" topLeftCell="A1">
      <selection activeCell="T20" sqref="T20"/>
    </sheetView>
  </sheetViews>
  <sheetFormatPr defaultColWidth="9.140625" defaultRowHeight="12.75"/>
  <cols>
    <col min="1" max="1" width="5.8515625" style="0" customWidth="1"/>
    <col min="2" max="2" width="10.57421875" style="0" customWidth="1"/>
    <col min="3" max="3" width="11.8515625" style="0" customWidth="1"/>
    <col min="4" max="4" width="10.7109375" style="0" customWidth="1"/>
    <col min="5" max="5" width="7.8515625" style="0" customWidth="1"/>
    <col min="6" max="6" width="8.8515625" style="0" customWidth="1"/>
    <col min="7" max="7" width="11.140625" style="0" customWidth="1"/>
    <col min="8" max="9" width="10.00390625" style="0" customWidth="1"/>
    <col min="10" max="10" width="24.28125" style="0" customWidth="1"/>
    <col min="11" max="11" width="7.00390625" style="0" customWidth="1"/>
    <col min="12" max="12" width="9.28125" style="0" customWidth="1"/>
    <col min="13" max="13" width="10.8515625" style="0" customWidth="1"/>
    <col min="14" max="14" width="11.140625" style="0" customWidth="1"/>
    <col min="15" max="15" width="9.57421875" style="0" customWidth="1"/>
    <col min="16" max="16" width="8.00390625" style="0" customWidth="1"/>
    <col min="17" max="17" width="8.140625" style="0" customWidth="1"/>
  </cols>
  <sheetData>
    <row r="1" spans="10:11" ht="14.25">
      <c r="J1" s="36" t="s">
        <v>301</v>
      </c>
      <c r="K1" s="36"/>
    </row>
    <row r="3" spans="1:26" ht="15">
      <c r="A3" s="88" t="s">
        <v>291</v>
      </c>
      <c r="B3" s="88"/>
      <c r="C3" s="88"/>
      <c r="D3" s="88"/>
      <c r="E3" s="88"/>
      <c r="F3" s="88"/>
      <c r="G3" s="88"/>
      <c r="H3" s="88"/>
      <c r="I3" s="88"/>
      <c r="J3" s="89"/>
      <c r="K3" s="89"/>
      <c r="L3" s="90"/>
      <c r="M3" s="87"/>
      <c r="N3" s="91"/>
      <c r="O3" s="91"/>
      <c r="P3" s="87"/>
      <c r="Q3" s="87"/>
      <c r="R3" s="84"/>
      <c r="S3" s="84"/>
      <c r="T3" s="84"/>
      <c r="U3" s="84"/>
      <c r="V3" s="84"/>
      <c r="W3" s="84"/>
      <c r="X3" s="84"/>
      <c r="Y3" s="84"/>
      <c r="Z3" s="84"/>
    </row>
    <row r="4" spans="1:26" ht="13.5" thickBot="1">
      <c r="A4" s="84"/>
      <c r="B4" s="84"/>
      <c r="C4" s="84"/>
      <c r="D4" s="84"/>
      <c r="E4" s="84"/>
      <c r="F4" s="84"/>
      <c r="G4" s="84"/>
      <c r="H4" s="84"/>
      <c r="I4" s="84"/>
      <c r="J4" s="84"/>
      <c r="K4" s="84"/>
      <c r="L4" s="84"/>
      <c r="M4" s="84"/>
      <c r="N4" s="84"/>
      <c r="O4" s="84"/>
      <c r="P4" s="84"/>
      <c r="Q4" s="84"/>
      <c r="R4" s="84"/>
      <c r="S4" s="84"/>
      <c r="T4" s="84"/>
      <c r="U4" s="84"/>
      <c r="V4" s="84"/>
      <c r="W4" s="84"/>
      <c r="X4" s="84"/>
      <c r="Y4" s="84"/>
      <c r="Z4" s="84"/>
    </row>
    <row r="5" spans="1:26" ht="12.75">
      <c r="A5" s="891" t="s">
        <v>4</v>
      </c>
      <c r="B5" s="892"/>
      <c r="C5" s="382" t="s">
        <v>3</v>
      </c>
      <c r="D5" s="84"/>
      <c r="E5" s="84"/>
      <c r="F5" s="84"/>
      <c r="G5" s="84"/>
      <c r="H5" s="84"/>
      <c r="I5" s="84"/>
      <c r="J5" s="84"/>
      <c r="K5" s="84"/>
      <c r="L5" s="84"/>
      <c r="M5" s="84"/>
      <c r="N5" s="84"/>
      <c r="O5" s="84"/>
      <c r="P5" s="84"/>
      <c r="Q5" s="84"/>
      <c r="R5" s="84"/>
      <c r="S5" s="84"/>
      <c r="T5" s="84"/>
      <c r="U5" s="84"/>
      <c r="V5" s="84"/>
      <c r="W5" s="84"/>
      <c r="X5" s="84"/>
      <c r="Y5" s="84"/>
      <c r="Z5" s="84"/>
    </row>
    <row r="6" spans="1:26" ht="13.5" thickBot="1">
      <c r="A6" s="893" t="s">
        <v>166</v>
      </c>
      <c r="B6" s="894"/>
      <c r="C6" s="383">
        <v>1076001</v>
      </c>
      <c r="D6" s="84"/>
      <c r="E6" s="84"/>
      <c r="F6" s="84"/>
      <c r="G6" s="84"/>
      <c r="H6" s="84"/>
      <c r="I6" s="84"/>
      <c r="J6" s="84"/>
      <c r="K6" s="84"/>
      <c r="L6" s="84"/>
      <c r="M6" s="84"/>
      <c r="N6" s="84"/>
      <c r="O6" s="84"/>
      <c r="P6" s="84"/>
      <c r="Q6" s="84"/>
      <c r="R6" s="84"/>
      <c r="S6" s="84"/>
      <c r="T6" s="84"/>
      <c r="U6" s="84"/>
      <c r="V6" s="84"/>
      <c r="W6" s="84"/>
      <c r="X6" s="84"/>
      <c r="Y6" s="84"/>
      <c r="Z6" s="84"/>
    </row>
    <row r="7" spans="1:26" ht="12" customHeight="1" thickBot="1">
      <c r="A7" s="84"/>
      <c r="B7" s="84"/>
      <c r="C7" s="84"/>
      <c r="D7" s="84"/>
      <c r="E7" s="84"/>
      <c r="F7" s="84"/>
      <c r="G7" s="84"/>
      <c r="H7" s="84"/>
      <c r="I7" s="84"/>
      <c r="J7" s="84"/>
      <c r="K7" s="84"/>
      <c r="L7" s="84"/>
      <c r="M7" s="84"/>
      <c r="N7" s="84"/>
      <c r="O7" s="84"/>
      <c r="P7" s="84"/>
      <c r="Q7" s="84"/>
      <c r="R7" s="84"/>
      <c r="S7" s="84"/>
      <c r="T7" s="84"/>
      <c r="U7" s="84"/>
      <c r="V7" s="84"/>
      <c r="W7" s="84"/>
      <c r="X7" s="84"/>
      <c r="Y7" s="84"/>
      <c r="Z7" s="84"/>
    </row>
    <row r="8" spans="1:26" ht="33.75" customHeight="1">
      <c r="A8" s="895" t="s">
        <v>132</v>
      </c>
      <c r="B8" s="897" t="s">
        <v>133</v>
      </c>
      <c r="C8" s="895" t="s">
        <v>97</v>
      </c>
      <c r="D8" s="899" t="s">
        <v>134</v>
      </c>
      <c r="E8" s="903" t="s">
        <v>80</v>
      </c>
      <c r="F8" s="903" t="s">
        <v>29</v>
      </c>
      <c r="G8" s="897" t="s">
        <v>81</v>
      </c>
      <c r="H8" s="897" t="s">
        <v>274</v>
      </c>
      <c r="I8" s="905" t="s">
        <v>136</v>
      </c>
      <c r="J8" s="907" t="s">
        <v>137</v>
      </c>
      <c r="K8" s="584" t="s">
        <v>138</v>
      </c>
      <c r="L8" s="915" t="s">
        <v>139</v>
      </c>
      <c r="M8" s="915" t="s">
        <v>140</v>
      </c>
      <c r="N8" s="901" t="s">
        <v>141</v>
      </c>
      <c r="O8" s="901" t="s">
        <v>302</v>
      </c>
      <c r="P8" s="901" t="s">
        <v>299</v>
      </c>
      <c r="Q8" s="901"/>
      <c r="R8" s="901" t="s">
        <v>144</v>
      </c>
      <c r="S8" s="901" t="s">
        <v>272</v>
      </c>
      <c r="T8" s="901" t="s">
        <v>300</v>
      </c>
      <c r="U8" s="901" t="s">
        <v>303</v>
      </c>
      <c r="V8" s="901" t="s">
        <v>145</v>
      </c>
      <c r="W8" s="909" t="s">
        <v>271</v>
      </c>
      <c r="X8" s="85"/>
      <c r="Y8" s="85"/>
      <c r="Z8" s="85"/>
    </row>
    <row r="9" spans="1:26" ht="24.75" customHeight="1" thickBot="1">
      <c r="A9" s="896"/>
      <c r="B9" s="898"/>
      <c r="C9" s="896"/>
      <c r="D9" s="900"/>
      <c r="E9" s="904"/>
      <c r="F9" s="904"/>
      <c r="G9" s="898"/>
      <c r="H9" s="898"/>
      <c r="I9" s="906"/>
      <c r="J9" s="908"/>
      <c r="K9" s="774" t="s">
        <v>270</v>
      </c>
      <c r="L9" s="916"/>
      <c r="M9" s="916"/>
      <c r="N9" s="902"/>
      <c r="O9" s="902"/>
      <c r="P9" s="1009" t="s">
        <v>146</v>
      </c>
      <c r="Q9" s="1009" t="s">
        <v>147</v>
      </c>
      <c r="R9" s="902"/>
      <c r="S9" s="902"/>
      <c r="T9" s="902"/>
      <c r="U9" s="902"/>
      <c r="V9" s="902"/>
      <c r="W9" s="910"/>
      <c r="X9" s="85"/>
      <c r="Y9" s="85"/>
      <c r="Z9" s="85"/>
    </row>
    <row r="10" spans="1:26" ht="12.75">
      <c r="A10" s="420">
        <v>1</v>
      </c>
      <c r="B10" s="397" t="s">
        <v>169</v>
      </c>
      <c r="C10" s="421">
        <v>1076001</v>
      </c>
      <c r="D10" s="421" t="s">
        <v>166</v>
      </c>
      <c r="E10" s="397" t="s">
        <v>170</v>
      </c>
      <c r="F10" s="397" t="s">
        <v>220</v>
      </c>
      <c r="G10" s="651">
        <v>2318600</v>
      </c>
      <c r="H10" s="398">
        <v>3535</v>
      </c>
      <c r="I10" s="779" t="s">
        <v>221</v>
      </c>
      <c r="J10" s="663" t="s">
        <v>293</v>
      </c>
      <c r="K10" s="672"/>
      <c r="L10" s="673" t="s">
        <v>131</v>
      </c>
      <c r="M10" s="673" t="s">
        <v>131</v>
      </c>
      <c r="N10" s="674">
        <v>1400</v>
      </c>
      <c r="O10" s="665"/>
      <c r="P10" s="1010">
        <v>1400</v>
      </c>
      <c r="Q10" s="1010">
        <v>1400</v>
      </c>
      <c r="R10" s="399"/>
      <c r="S10" s="399"/>
      <c r="T10" s="399"/>
      <c r="U10" s="400" t="s">
        <v>218</v>
      </c>
      <c r="V10" s="400" t="s">
        <v>218</v>
      </c>
      <c r="W10" s="401" t="s">
        <v>218</v>
      </c>
      <c r="X10" s="79"/>
      <c r="Y10" s="79"/>
      <c r="Z10" s="79"/>
    </row>
    <row r="11" spans="1:26" ht="13.5" thickBot="1">
      <c r="A11" s="652">
        <v>2</v>
      </c>
      <c r="B11" s="653" t="s">
        <v>169</v>
      </c>
      <c r="C11" s="654">
        <v>1076001</v>
      </c>
      <c r="D11" s="654" t="s">
        <v>166</v>
      </c>
      <c r="E11" s="653" t="s">
        <v>170</v>
      </c>
      <c r="F11" s="653" t="s">
        <v>220</v>
      </c>
      <c r="G11" s="780">
        <v>2314170</v>
      </c>
      <c r="H11" s="655">
        <v>3535</v>
      </c>
      <c r="I11" s="781"/>
      <c r="J11" s="669" t="s">
        <v>313</v>
      </c>
      <c r="K11" s="782"/>
      <c r="L11" s="783" t="s">
        <v>131</v>
      </c>
      <c r="M11" s="783" t="s">
        <v>131</v>
      </c>
      <c r="N11" s="784">
        <v>600</v>
      </c>
      <c r="O11" s="671"/>
      <c r="P11" s="1011">
        <v>600</v>
      </c>
      <c r="Q11" s="1011">
        <v>600</v>
      </c>
      <c r="R11" s="657"/>
      <c r="S11" s="657"/>
      <c r="T11" s="657"/>
      <c r="U11" s="658" t="s">
        <v>218</v>
      </c>
      <c r="V11" s="658" t="s">
        <v>218</v>
      </c>
      <c r="W11" s="659" t="s">
        <v>218</v>
      </c>
      <c r="X11" s="79"/>
      <c r="Y11" s="79"/>
      <c r="Z11" s="79"/>
    </row>
    <row r="12" spans="1:26" ht="15.75" thickBot="1">
      <c r="A12" s="615"/>
      <c r="B12" s="775"/>
      <c r="C12" s="775"/>
      <c r="D12" s="776"/>
      <c r="E12" s="777"/>
      <c r="F12" s="640"/>
      <c r="G12" s="641"/>
      <c r="H12" s="641"/>
      <c r="I12" s="642"/>
      <c r="J12" s="643"/>
      <c r="K12" s="642"/>
      <c r="L12" s="644"/>
      <c r="M12" s="644"/>
      <c r="N12" s="645"/>
      <c r="O12" s="645"/>
      <c r="P12" s="645"/>
      <c r="Q12" s="645"/>
      <c r="R12" s="645"/>
      <c r="S12" s="645"/>
      <c r="T12" s="645"/>
      <c r="U12" s="646"/>
      <c r="V12" s="647"/>
      <c r="W12" s="778"/>
      <c r="X12" s="79"/>
      <c r="Y12" s="79"/>
      <c r="Z12" s="79"/>
    </row>
    <row r="13" spans="1:26" ht="12.75">
      <c r="A13" s="420">
        <v>1</v>
      </c>
      <c r="B13" s="397" t="s">
        <v>169</v>
      </c>
      <c r="C13" s="421">
        <v>1076001</v>
      </c>
      <c r="D13" s="421" t="s">
        <v>166</v>
      </c>
      <c r="E13" s="586" t="s">
        <v>170</v>
      </c>
      <c r="F13" s="586" t="s">
        <v>220</v>
      </c>
      <c r="G13" s="384">
        <v>2318600</v>
      </c>
      <c r="H13" s="587">
        <v>3535</v>
      </c>
      <c r="I13" s="579" t="s">
        <v>221</v>
      </c>
      <c r="J13" s="588" t="s">
        <v>293</v>
      </c>
      <c r="K13" s="762" t="s">
        <v>290</v>
      </c>
      <c r="L13" s="616"/>
      <c r="M13" s="616"/>
      <c r="N13" s="590"/>
      <c r="O13" s="590"/>
      <c r="P13" s="590"/>
      <c r="Q13" s="590"/>
      <c r="R13" s="589">
        <v>1340</v>
      </c>
      <c r="S13" s="590"/>
      <c r="T13" s="590"/>
      <c r="U13" s="591" t="s">
        <v>218</v>
      </c>
      <c r="V13" s="591" t="s">
        <v>218</v>
      </c>
      <c r="W13" s="401" t="s">
        <v>218</v>
      </c>
      <c r="X13" s="79"/>
      <c r="Y13" s="79"/>
      <c r="Z13" s="79"/>
    </row>
    <row r="14" spans="1:26" ht="12.75">
      <c r="A14" s="799"/>
      <c r="B14" s="800"/>
      <c r="C14" s="801"/>
      <c r="D14" s="801"/>
      <c r="E14" s="800"/>
      <c r="F14" s="800"/>
      <c r="G14" s="593"/>
      <c r="H14" s="594">
        <v>3535</v>
      </c>
      <c r="I14" s="579"/>
      <c r="J14" s="808" t="s">
        <v>315</v>
      </c>
      <c r="K14" s="802"/>
      <c r="L14" s="803"/>
      <c r="M14" s="803"/>
      <c r="N14" s="804"/>
      <c r="O14" s="804"/>
      <c r="P14" s="804"/>
      <c r="Q14" s="804"/>
      <c r="R14" s="805">
        <v>1500</v>
      </c>
      <c r="S14" s="804"/>
      <c r="T14" s="804"/>
      <c r="U14" s="806"/>
      <c r="V14" s="806"/>
      <c r="W14" s="807"/>
      <c r="X14" s="79"/>
      <c r="Y14" s="79"/>
      <c r="Z14" s="79"/>
    </row>
    <row r="15" spans="1:26" ht="13.5" thickBot="1">
      <c r="A15" s="652">
        <v>2</v>
      </c>
      <c r="B15" s="653" t="s">
        <v>169</v>
      </c>
      <c r="C15" s="654">
        <v>1076001</v>
      </c>
      <c r="D15" s="654" t="s">
        <v>166</v>
      </c>
      <c r="E15" s="578" t="s">
        <v>170</v>
      </c>
      <c r="F15" s="578" t="s">
        <v>220</v>
      </c>
      <c r="G15" s="593">
        <v>2318700</v>
      </c>
      <c r="H15" s="594">
        <v>3535</v>
      </c>
      <c r="I15" s="676"/>
      <c r="J15" s="677" t="s">
        <v>292</v>
      </c>
      <c r="K15" s="772"/>
      <c r="L15" s="678"/>
      <c r="M15" s="678"/>
      <c r="N15" s="581"/>
      <c r="O15" s="581"/>
      <c r="P15" s="581"/>
      <c r="Q15" s="581"/>
      <c r="R15" s="580">
        <v>160</v>
      </c>
      <c r="S15" s="581"/>
      <c r="T15" s="581"/>
      <c r="U15" s="582"/>
      <c r="V15" s="582"/>
      <c r="W15" s="583"/>
      <c r="X15" s="79"/>
      <c r="Y15" s="79"/>
      <c r="Z15" s="79"/>
    </row>
    <row r="16" spans="1:26" ht="15.75" thickBot="1">
      <c r="A16" s="785"/>
      <c r="B16" s="786"/>
      <c r="C16" s="775"/>
      <c r="D16" s="776"/>
      <c r="E16" s="679"/>
      <c r="F16" s="633"/>
      <c r="G16" s="632"/>
      <c r="H16" s="632"/>
      <c r="I16" s="634"/>
      <c r="J16" s="635"/>
      <c r="K16" s="634"/>
      <c r="L16" s="636"/>
      <c r="M16" s="636"/>
      <c r="N16" s="637"/>
      <c r="O16" s="637"/>
      <c r="P16" s="637"/>
      <c r="Q16" s="637"/>
      <c r="R16" s="637"/>
      <c r="S16" s="637"/>
      <c r="T16" s="637"/>
      <c r="U16" s="638"/>
      <c r="V16" s="639"/>
      <c r="W16" s="680"/>
      <c r="X16" s="79"/>
      <c r="Y16" s="79"/>
      <c r="Z16" s="79"/>
    </row>
    <row r="17" spans="1:26" ht="12.75">
      <c r="A17" s="420">
        <v>1</v>
      </c>
      <c r="B17" s="397" t="s">
        <v>169</v>
      </c>
      <c r="C17" s="421">
        <v>1076001</v>
      </c>
      <c r="D17" s="421" t="s">
        <v>166</v>
      </c>
      <c r="E17" s="397" t="s">
        <v>170</v>
      </c>
      <c r="F17" s="397" t="s">
        <v>220</v>
      </c>
      <c r="G17" s="662">
        <v>2318600</v>
      </c>
      <c r="H17" s="398">
        <v>3535</v>
      </c>
      <c r="I17" s="779" t="s">
        <v>221</v>
      </c>
      <c r="J17" s="663" t="s">
        <v>293</v>
      </c>
      <c r="K17" s="664"/>
      <c r="L17" s="423"/>
      <c r="M17" s="423"/>
      <c r="N17" s="399"/>
      <c r="O17" s="399"/>
      <c r="P17" s="399"/>
      <c r="Q17" s="399"/>
      <c r="R17" s="399"/>
      <c r="S17" s="665">
        <v>1270</v>
      </c>
      <c r="T17" s="399"/>
      <c r="U17" s="400" t="s">
        <v>218</v>
      </c>
      <c r="V17" s="400" t="s">
        <v>218</v>
      </c>
      <c r="W17" s="401" t="s">
        <v>218</v>
      </c>
      <c r="X17" s="660"/>
      <c r="Y17" s="79"/>
      <c r="Z17" s="79"/>
    </row>
    <row r="18" spans="1:26" ht="12.75">
      <c r="A18" s="422">
        <v>2</v>
      </c>
      <c r="B18" s="385" t="s">
        <v>169</v>
      </c>
      <c r="C18" s="417">
        <v>1076001</v>
      </c>
      <c r="D18" s="417" t="s">
        <v>166</v>
      </c>
      <c r="E18" s="385" t="s">
        <v>170</v>
      </c>
      <c r="F18" s="385" t="s">
        <v>220</v>
      </c>
      <c r="G18" s="682">
        <v>2314310</v>
      </c>
      <c r="H18" s="394">
        <v>3535</v>
      </c>
      <c r="I18" s="648"/>
      <c r="J18" s="577" t="s">
        <v>294</v>
      </c>
      <c r="K18" s="443"/>
      <c r="L18" s="569"/>
      <c r="M18" s="569"/>
      <c r="N18" s="419"/>
      <c r="O18" s="419"/>
      <c r="P18" s="419"/>
      <c r="Q18" s="419"/>
      <c r="R18" s="419"/>
      <c r="S18" s="418">
        <v>1500</v>
      </c>
      <c r="T18" s="419"/>
      <c r="U18" s="396" t="s">
        <v>218</v>
      </c>
      <c r="V18" s="396" t="s">
        <v>218</v>
      </c>
      <c r="W18" s="666" t="s">
        <v>218</v>
      </c>
      <c r="X18" s="660"/>
      <c r="Y18" s="79"/>
      <c r="Z18" s="79"/>
    </row>
    <row r="19" spans="1:26" ht="13.5" thickBot="1">
      <c r="A19" s="652">
        <v>3</v>
      </c>
      <c r="B19" s="653"/>
      <c r="C19" s="654"/>
      <c r="D19" s="654"/>
      <c r="E19" s="653" t="s">
        <v>170</v>
      </c>
      <c r="F19" s="653" t="s">
        <v>220</v>
      </c>
      <c r="G19" s="667">
        <v>2318700</v>
      </c>
      <c r="H19" s="655">
        <v>3535</v>
      </c>
      <c r="I19" s="668"/>
      <c r="J19" s="669" t="s">
        <v>292</v>
      </c>
      <c r="K19" s="670"/>
      <c r="L19" s="656"/>
      <c r="M19" s="656"/>
      <c r="N19" s="657"/>
      <c r="O19" s="657"/>
      <c r="P19" s="657"/>
      <c r="Q19" s="657"/>
      <c r="R19" s="657"/>
      <c r="S19" s="671">
        <v>230</v>
      </c>
      <c r="T19" s="657"/>
      <c r="U19" s="658"/>
      <c r="V19" s="658"/>
      <c r="W19" s="659"/>
      <c r="X19" s="660"/>
      <c r="Y19" s="79"/>
      <c r="Z19" s="79"/>
    </row>
    <row r="20" spans="1:26" ht="15.75" thickBot="1">
      <c r="A20" s="788"/>
      <c r="B20" s="789"/>
      <c r="C20" s="763"/>
      <c r="D20" s="764"/>
      <c r="E20" s="790"/>
      <c r="F20" s="764"/>
      <c r="G20" s="765"/>
      <c r="H20" s="765"/>
      <c r="I20" s="766"/>
      <c r="J20" s="767"/>
      <c r="K20" s="766"/>
      <c r="L20" s="768"/>
      <c r="M20" s="768"/>
      <c r="N20" s="769"/>
      <c r="O20" s="769"/>
      <c r="P20" s="769"/>
      <c r="Q20" s="769"/>
      <c r="R20" s="769"/>
      <c r="S20" s="769"/>
      <c r="T20" s="769"/>
      <c r="U20" s="770"/>
      <c r="V20" s="771"/>
      <c r="W20" s="773"/>
      <c r="X20" s="79"/>
      <c r="Y20" s="79"/>
      <c r="Z20" s="79"/>
    </row>
    <row r="21" spans="1:26" ht="12.75">
      <c r="A21" s="675">
        <v>1</v>
      </c>
      <c r="B21" s="586" t="s">
        <v>169</v>
      </c>
      <c r="C21" s="585">
        <v>1076001</v>
      </c>
      <c r="D21" s="585" t="s">
        <v>166</v>
      </c>
      <c r="E21" s="586" t="s">
        <v>170</v>
      </c>
      <c r="F21" s="586" t="s">
        <v>220</v>
      </c>
      <c r="G21" s="787">
        <v>2318600</v>
      </c>
      <c r="H21" s="587">
        <v>3535</v>
      </c>
      <c r="I21" s="761" t="s">
        <v>221</v>
      </c>
      <c r="J21" s="813" t="s">
        <v>293</v>
      </c>
      <c r="K21" s="649"/>
      <c r="L21" s="616"/>
      <c r="M21" s="616"/>
      <c r="N21" s="590"/>
      <c r="O21" s="590"/>
      <c r="P21" s="590"/>
      <c r="Q21" s="590"/>
      <c r="R21" s="590"/>
      <c r="S21" s="590"/>
      <c r="T21" s="589">
        <v>1270</v>
      </c>
      <c r="U21" s="591" t="s">
        <v>218</v>
      </c>
      <c r="V21" s="591" t="s">
        <v>218</v>
      </c>
      <c r="W21" s="592" t="s">
        <v>218</v>
      </c>
      <c r="X21" s="79"/>
      <c r="Y21" s="79"/>
      <c r="Z21" s="79"/>
    </row>
    <row r="22" spans="1:26" ht="12.75">
      <c r="A22" s="422">
        <v>2</v>
      </c>
      <c r="B22" s="385" t="s">
        <v>169</v>
      </c>
      <c r="C22" s="417">
        <v>1076001</v>
      </c>
      <c r="D22" s="417" t="s">
        <v>166</v>
      </c>
      <c r="E22" s="385" t="s">
        <v>170</v>
      </c>
      <c r="F22" s="385" t="s">
        <v>220</v>
      </c>
      <c r="G22" s="682">
        <v>2314310</v>
      </c>
      <c r="H22" s="394">
        <v>3535</v>
      </c>
      <c r="I22" s="579" t="s">
        <v>269</v>
      </c>
      <c r="J22" s="808" t="s">
        <v>316</v>
      </c>
      <c r="K22" s="443"/>
      <c r="L22" s="569"/>
      <c r="M22" s="569"/>
      <c r="N22" s="419"/>
      <c r="O22" s="419"/>
      <c r="P22" s="419"/>
      <c r="Q22" s="419"/>
      <c r="R22" s="419"/>
      <c r="S22" s="419"/>
      <c r="T22" s="418">
        <v>1200</v>
      </c>
      <c r="U22" s="396" t="s">
        <v>218</v>
      </c>
      <c r="V22" s="396" t="s">
        <v>218</v>
      </c>
      <c r="W22" s="666" t="s">
        <v>218</v>
      </c>
      <c r="X22" s="79"/>
      <c r="Y22" s="79"/>
      <c r="Z22" s="79"/>
    </row>
    <row r="23" spans="1:26" ht="13.5" thickBot="1">
      <c r="A23" s="652">
        <v>3</v>
      </c>
      <c r="B23" s="653" t="s">
        <v>169</v>
      </c>
      <c r="C23" s="654">
        <v>1076001</v>
      </c>
      <c r="D23" s="654" t="s">
        <v>166</v>
      </c>
      <c r="E23" s="653" t="s">
        <v>170</v>
      </c>
      <c r="F23" s="653" t="s">
        <v>220</v>
      </c>
      <c r="G23" s="667">
        <v>2318700</v>
      </c>
      <c r="H23" s="655">
        <v>3535</v>
      </c>
      <c r="I23" s="668"/>
      <c r="J23" s="814" t="s">
        <v>292</v>
      </c>
      <c r="K23" s="670"/>
      <c r="L23" s="656"/>
      <c r="M23" s="656"/>
      <c r="N23" s="657"/>
      <c r="O23" s="657"/>
      <c r="P23" s="657"/>
      <c r="Q23" s="657"/>
      <c r="R23" s="657"/>
      <c r="S23" s="657"/>
      <c r="T23" s="671">
        <v>530</v>
      </c>
      <c r="U23" s="658" t="s">
        <v>218</v>
      </c>
      <c r="V23" s="658" t="s">
        <v>218</v>
      </c>
      <c r="W23" s="659" t="s">
        <v>218</v>
      </c>
      <c r="X23" s="79"/>
      <c r="Y23" s="79"/>
      <c r="Z23" s="79"/>
    </row>
    <row r="24" spans="1:26" ht="15.75" customHeight="1" thickBot="1">
      <c r="A24" s="416"/>
      <c r="B24" s="416"/>
      <c r="C24" s="650"/>
      <c r="D24" s="416"/>
      <c r="E24" s="416"/>
      <c r="F24" s="640"/>
      <c r="G24" s="641"/>
      <c r="H24" s="641"/>
      <c r="I24" s="642"/>
      <c r="J24" s="661"/>
      <c r="K24" s="642"/>
      <c r="L24" s="644"/>
      <c r="M24" s="644"/>
      <c r="N24" s="645"/>
      <c r="O24" s="645"/>
      <c r="P24" s="645"/>
      <c r="Q24" s="645"/>
      <c r="R24" s="645"/>
      <c r="S24" s="645"/>
      <c r="T24" s="645"/>
      <c r="U24" s="646"/>
      <c r="V24" s="646"/>
      <c r="W24" s="647"/>
      <c r="X24" s="79"/>
      <c r="Y24" s="79"/>
      <c r="Z24" s="79"/>
    </row>
    <row r="25" spans="1:26" ht="15.75" thickBot="1">
      <c r="A25" s="424"/>
      <c r="B25" s="425"/>
      <c r="C25" s="426"/>
      <c r="D25" s="427"/>
      <c r="E25" s="428"/>
      <c r="F25" s="429"/>
      <c r="G25" s="430"/>
      <c r="H25" s="429"/>
      <c r="I25" s="431"/>
      <c r="J25" s="432"/>
      <c r="K25" s="431"/>
      <c r="L25" s="433"/>
      <c r="M25" s="433"/>
      <c r="N25" s="434">
        <f>SUM(N10:N24)</f>
        <v>2000</v>
      </c>
      <c r="O25" s="435"/>
      <c r="P25" s="434">
        <f>SUM(P10:P24)</f>
        <v>2000</v>
      </c>
      <c r="Q25" s="436">
        <f>SUM(Q10:Q24)</f>
        <v>2000</v>
      </c>
      <c r="R25" s="436">
        <f>SUM(R13:R24)</f>
        <v>3000</v>
      </c>
      <c r="S25" s="436">
        <f>SUM(S17:S24)</f>
        <v>3000</v>
      </c>
      <c r="T25" s="436">
        <f>SUM(T18:T24)</f>
        <v>3000</v>
      </c>
      <c r="U25" s="437"/>
      <c r="V25" s="437"/>
      <c r="W25" s="438"/>
      <c r="X25" s="84"/>
      <c r="Y25" s="79"/>
      <c r="Z25" s="79"/>
    </row>
    <row r="26" spans="1:26" ht="12.75">
      <c r="A26" s="79"/>
      <c r="B26" s="79"/>
      <c r="C26" s="79"/>
      <c r="D26" s="79"/>
      <c r="E26" s="79"/>
      <c r="F26" s="79"/>
      <c r="G26" s="79"/>
      <c r="H26" s="79"/>
      <c r="I26" s="79"/>
      <c r="J26" s="79"/>
      <c r="K26" s="79"/>
      <c r="L26" s="79"/>
      <c r="M26" s="79"/>
      <c r="N26" s="79"/>
      <c r="O26" s="79"/>
      <c r="P26" s="79"/>
      <c r="Q26" s="79"/>
      <c r="R26" s="79"/>
      <c r="S26" s="79"/>
      <c r="T26" s="79"/>
      <c r="U26" s="79"/>
      <c r="V26" s="79"/>
      <c r="W26" s="79"/>
      <c r="X26" s="81"/>
      <c r="Y26" s="84"/>
      <c r="Z26" s="84"/>
    </row>
    <row r="27" spans="1:26" ht="15">
      <c r="A27" s="15" t="s">
        <v>148</v>
      </c>
      <c r="B27" s="79"/>
      <c r="C27" s="79"/>
      <c r="D27" s="79"/>
      <c r="E27" s="79"/>
      <c r="F27" s="79"/>
      <c r="G27" s="79"/>
      <c r="H27" s="79"/>
      <c r="I27" s="79"/>
      <c r="J27" s="79"/>
      <c r="K27" s="79"/>
      <c r="L27" s="79"/>
      <c r="M27" s="79"/>
      <c r="N27" s="79"/>
      <c r="O27" s="79"/>
      <c r="P27" s="79"/>
      <c r="Q27" s="79"/>
      <c r="R27" s="79"/>
      <c r="S27" s="79"/>
      <c r="T27" s="79"/>
      <c r="U27" s="79"/>
      <c r="V27" s="79"/>
      <c r="W27" s="79"/>
      <c r="X27" s="81"/>
      <c r="Y27" s="81"/>
      <c r="Z27" s="81"/>
    </row>
    <row r="28" spans="1:26" ht="12.75">
      <c r="A28" s="84"/>
      <c r="B28" s="84"/>
      <c r="C28" s="84"/>
      <c r="D28" s="84"/>
      <c r="E28" s="79"/>
      <c r="F28" s="79"/>
      <c r="G28" s="79"/>
      <c r="H28" s="79"/>
      <c r="I28" s="79"/>
      <c r="J28" s="79"/>
      <c r="K28" s="79"/>
      <c r="L28" s="79"/>
      <c r="M28" s="79"/>
      <c r="N28" s="79"/>
      <c r="O28" s="79"/>
      <c r="P28" s="79"/>
      <c r="Q28" s="79"/>
      <c r="R28" s="79"/>
      <c r="S28" s="79"/>
      <c r="T28" s="79"/>
      <c r="U28" s="79"/>
      <c r="V28" s="79"/>
      <c r="W28" s="79"/>
      <c r="X28" s="84"/>
      <c r="Y28" s="81"/>
      <c r="Z28" s="81"/>
    </row>
    <row r="29" spans="1:26" ht="13.5" thickBot="1">
      <c r="A29" s="84"/>
      <c r="B29" s="84"/>
      <c r="C29" s="84"/>
      <c r="D29" s="84"/>
      <c r="E29" s="79"/>
      <c r="F29" s="79"/>
      <c r="G29" s="79"/>
      <c r="H29" s="79"/>
      <c r="I29" s="79"/>
      <c r="J29" s="79"/>
      <c r="K29" s="79"/>
      <c r="L29" s="79"/>
      <c r="M29" s="79"/>
      <c r="N29" s="79"/>
      <c r="O29" s="79"/>
      <c r="P29" s="79"/>
      <c r="Q29" s="79"/>
      <c r="R29" s="79"/>
      <c r="S29" s="79"/>
      <c r="T29" s="79"/>
      <c r="U29" s="79"/>
      <c r="V29" s="79"/>
      <c r="W29" s="79"/>
      <c r="X29" s="84"/>
      <c r="Y29" s="81"/>
      <c r="Z29" s="81"/>
    </row>
    <row r="30" spans="1:26" ht="65.25" customHeight="1">
      <c r="A30" s="410"/>
      <c r="B30" s="395"/>
      <c r="C30" s="395"/>
      <c r="D30" s="395"/>
      <c r="E30" s="911"/>
      <c r="F30" s="395"/>
      <c r="G30" s="386" t="s">
        <v>128</v>
      </c>
      <c r="H30" s="595" t="s">
        <v>52</v>
      </c>
      <c r="I30" s="387"/>
      <c r="J30" s="333" t="s">
        <v>168</v>
      </c>
      <c r="K30" s="912" t="s">
        <v>127</v>
      </c>
      <c r="L30" s="595" t="s">
        <v>52</v>
      </c>
      <c r="M30" s="596" t="s">
        <v>304</v>
      </c>
      <c r="N30" s="597"/>
      <c r="O30" s="79"/>
      <c r="P30" s="79"/>
      <c r="Q30" s="79"/>
      <c r="R30" s="79"/>
      <c r="S30" s="79"/>
      <c r="T30" s="79"/>
      <c r="U30" s="79"/>
      <c r="V30" s="79"/>
      <c r="W30" s="79"/>
      <c r="X30" s="84"/>
      <c r="Y30" s="84"/>
      <c r="Z30" s="84"/>
    </row>
    <row r="31" spans="1:26" ht="12.75">
      <c r="A31" s="410"/>
      <c r="B31" s="395"/>
      <c r="C31" s="395"/>
      <c r="D31" s="395"/>
      <c r="E31" s="911"/>
      <c r="F31" s="395"/>
      <c r="G31" s="388"/>
      <c r="H31" s="389" t="s">
        <v>119</v>
      </c>
      <c r="I31" s="390"/>
      <c r="J31" s="598"/>
      <c r="K31" s="913"/>
      <c r="L31" s="599" t="s">
        <v>119</v>
      </c>
      <c r="M31" s="600"/>
      <c r="N31" s="601"/>
      <c r="O31" s="84"/>
      <c r="P31" s="84"/>
      <c r="Q31" s="84"/>
      <c r="R31" s="84"/>
      <c r="S31" s="84"/>
      <c r="T31" s="84"/>
      <c r="U31" s="84"/>
      <c r="V31" s="84"/>
      <c r="W31" s="84"/>
      <c r="X31" s="84"/>
      <c r="Y31" s="84"/>
      <c r="Z31" s="84"/>
    </row>
    <row r="32" spans="1:26" ht="13.5" thickBot="1">
      <c r="A32" s="410"/>
      <c r="B32" s="395"/>
      <c r="C32" s="395"/>
      <c r="D32" s="395"/>
      <c r="E32" s="911"/>
      <c r="F32" s="395"/>
      <c r="G32" s="391"/>
      <c r="H32" s="392" t="s">
        <v>53</v>
      </c>
      <c r="I32" s="393"/>
      <c r="J32" s="602" t="s">
        <v>314</v>
      </c>
      <c r="K32" s="914"/>
      <c r="L32" s="603" t="s">
        <v>53</v>
      </c>
      <c r="M32" s="604" t="s">
        <v>314</v>
      </c>
      <c r="N32" s="605"/>
      <c r="O32" s="84"/>
      <c r="P32" s="84"/>
      <c r="Q32" s="84"/>
      <c r="R32" s="84"/>
      <c r="S32" s="84"/>
      <c r="T32" s="84"/>
      <c r="U32" s="84"/>
      <c r="V32" s="84"/>
      <c r="W32" s="84"/>
      <c r="X32" s="84"/>
      <c r="Y32" s="84"/>
      <c r="Z32" s="84"/>
    </row>
    <row r="33" spans="18:20" ht="12.75">
      <c r="R33" s="415"/>
      <c r="T33" s="681"/>
    </row>
    <row r="40" ht="19.5">
      <c r="D40" s="567"/>
    </row>
    <row r="41" ht="18.75">
      <c r="D41" s="568"/>
    </row>
  </sheetData>
  <sheetProtection/>
  <mergeCells count="25">
    <mergeCell ref="S8:S9"/>
    <mergeCell ref="T8:T9"/>
    <mergeCell ref="U8:U9"/>
    <mergeCell ref="V8:V9"/>
    <mergeCell ref="W8:W9"/>
    <mergeCell ref="E30:E32"/>
    <mergeCell ref="K30:K32"/>
    <mergeCell ref="L8:L9"/>
    <mergeCell ref="M8:M9"/>
    <mergeCell ref="N8:N9"/>
    <mergeCell ref="O8:O9"/>
    <mergeCell ref="P8:Q8"/>
    <mergeCell ref="R8:R9"/>
    <mergeCell ref="E8:E9"/>
    <mergeCell ref="F8:F9"/>
    <mergeCell ref="G8:G9"/>
    <mergeCell ref="H8:H9"/>
    <mergeCell ref="I8:I9"/>
    <mergeCell ref="J8:J9"/>
    <mergeCell ref="A5:B5"/>
    <mergeCell ref="A6:B6"/>
    <mergeCell ref="A8:A9"/>
    <mergeCell ref="B8:B9"/>
    <mergeCell ref="C8:C9"/>
    <mergeCell ref="D8:D9"/>
  </mergeCells>
  <dataValidations count="2">
    <dataValidation allowBlank="1" showInputMessage="1" showErrorMessage="1" prompt="Kjo fushe eshte shume e rendesishme!&#10;Plotesoni Kodin e PROJEKTIT!" sqref="I10:I11 I13:I14 I17 I21:I22"/>
    <dataValidation type="whole" operator="greaterThanOrEqual" allowBlank="1" showInputMessage="1" showErrorMessage="1" errorTitle="Kujdes:" error="Duhet numer!" sqref="N10:N11 P10:Q11">
      <formula1>0</formula1>
    </dataValidation>
  </dataValidations>
  <printOptions/>
  <pageMargins left="0" right="0" top="0.75" bottom="0.75" header="0.3" footer="0.3"/>
  <pageSetup horizontalDpi="600" verticalDpi="600" orientation="landscape" scale="60" r:id="rId1"/>
</worksheet>
</file>

<file path=xl/worksheets/sheet9.xml><?xml version="1.0" encoding="utf-8"?>
<worksheet xmlns="http://schemas.openxmlformats.org/spreadsheetml/2006/main" xmlns:r="http://schemas.openxmlformats.org/officeDocument/2006/relationships">
  <dimension ref="A3:Z42"/>
  <sheetViews>
    <sheetView zoomScalePageLayoutView="0" workbookViewId="0" topLeftCell="A1">
      <selection activeCell="T27" sqref="T27"/>
    </sheetView>
  </sheetViews>
  <sheetFormatPr defaultColWidth="9.140625" defaultRowHeight="12.75"/>
  <cols>
    <col min="1" max="1" width="8.140625" style="0" customWidth="1"/>
    <col min="2" max="2" width="9.421875" style="0" customWidth="1"/>
    <col min="3" max="3" width="9.140625" style="0" customWidth="1"/>
    <col min="4" max="4" width="9.421875" style="0" customWidth="1"/>
    <col min="5" max="5" width="8.7109375" style="0" customWidth="1"/>
    <col min="6" max="6" width="9.140625" style="0" customWidth="1"/>
    <col min="7" max="7" width="9.421875" style="0" customWidth="1"/>
    <col min="8" max="8" width="9.8515625" style="0" customWidth="1"/>
    <col min="9" max="9" width="8.28125" style="0" customWidth="1"/>
    <col min="10" max="10" width="25.421875" style="0" customWidth="1"/>
    <col min="11" max="11" width="8.00390625" style="0" bestFit="1" customWidth="1"/>
    <col min="12" max="12" width="8.00390625" style="0" customWidth="1"/>
    <col min="13" max="13" width="10.57421875" style="0" customWidth="1"/>
    <col min="14" max="14" width="18.28125" style="0" customWidth="1"/>
    <col min="15" max="15" width="6.7109375" style="0" customWidth="1"/>
    <col min="16" max="16" width="6.421875" style="0" customWidth="1"/>
    <col min="17" max="17" width="6.57421875" style="0" customWidth="1"/>
    <col min="18" max="18" width="9.421875" style="0" customWidth="1"/>
    <col min="19" max="19" width="5.57421875" style="0" customWidth="1"/>
    <col min="20" max="20" width="5.7109375" style="0" customWidth="1"/>
    <col min="21" max="21" width="14.28125" style="0" customWidth="1"/>
    <col min="22" max="22" width="8.140625" style="0" customWidth="1"/>
  </cols>
  <sheetData>
    <row r="3" spans="1:26" ht="14.25">
      <c r="A3" s="28" t="s">
        <v>121</v>
      </c>
      <c r="B3" s="93"/>
      <c r="C3" s="93"/>
      <c r="D3" s="93"/>
      <c r="E3" s="93"/>
      <c r="F3" s="93"/>
      <c r="G3" s="93"/>
      <c r="H3" s="93"/>
      <c r="I3" s="93"/>
      <c r="J3" s="93"/>
      <c r="K3" s="93"/>
      <c r="L3" s="93"/>
      <c r="M3" s="93"/>
      <c r="N3" s="93"/>
      <c r="O3" s="93"/>
      <c r="P3" s="93"/>
      <c r="Q3" s="93"/>
      <c r="R3" s="93"/>
      <c r="S3" s="93"/>
      <c r="T3" s="93"/>
      <c r="U3" s="93"/>
      <c r="V3" s="93"/>
      <c r="W3" s="93"/>
      <c r="X3" s="93"/>
      <c r="Y3" s="93"/>
      <c r="Z3" s="93"/>
    </row>
    <row r="4" spans="1:26" ht="12.75">
      <c r="A4" s="917" t="s">
        <v>158</v>
      </c>
      <c r="B4" s="918"/>
      <c r="C4" s="918"/>
      <c r="D4" s="918"/>
      <c r="E4" s="918"/>
      <c r="F4" s="918"/>
      <c r="G4" s="918"/>
      <c r="H4" s="918"/>
      <c r="I4" s="918"/>
      <c r="J4" s="918"/>
      <c r="K4" s="918"/>
      <c r="L4" s="918"/>
      <c r="M4" s="918"/>
      <c r="N4" s="918"/>
      <c r="O4" s="918"/>
      <c r="P4" s="918"/>
      <c r="Q4" s="918"/>
      <c r="R4" s="918"/>
      <c r="S4" s="918"/>
      <c r="T4" s="918"/>
      <c r="U4" s="918"/>
      <c r="V4" s="918"/>
      <c r="W4" s="918"/>
      <c r="X4" s="918"/>
      <c r="Y4" s="918"/>
      <c r="Z4" s="918"/>
    </row>
    <row r="5" spans="1:26" ht="12.75">
      <c r="A5" s="917"/>
      <c r="B5" s="918"/>
      <c r="C5" s="918"/>
      <c r="D5" s="918"/>
      <c r="E5" s="918"/>
      <c r="F5" s="918"/>
      <c r="G5" s="918"/>
      <c r="H5" s="918"/>
      <c r="I5" s="918"/>
      <c r="J5" s="918"/>
      <c r="K5" s="918"/>
      <c r="L5" s="918"/>
      <c r="M5" s="918"/>
      <c r="N5" s="918"/>
      <c r="O5" s="918"/>
      <c r="P5" s="918"/>
      <c r="Q5" s="918"/>
      <c r="R5" s="918"/>
      <c r="S5" s="918"/>
      <c r="T5" s="918"/>
      <c r="U5" s="918"/>
      <c r="V5" s="918"/>
      <c r="W5" s="918"/>
      <c r="X5" s="918"/>
      <c r="Y5" s="918"/>
      <c r="Z5" s="918"/>
    </row>
    <row r="6" spans="1:26" ht="18">
      <c r="A6" s="92"/>
      <c r="B6" s="92"/>
      <c r="C6" s="92"/>
      <c r="D6" s="92"/>
      <c r="E6" s="92"/>
      <c r="F6" s="92"/>
      <c r="G6" s="92"/>
      <c r="H6" s="92"/>
      <c r="I6" s="92"/>
      <c r="J6" s="92"/>
      <c r="K6" s="92"/>
      <c r="L6" s="92"/>
      <c r="M6" s="92"/>
      <c r="N6" s="92"/>
      <c r="O6" s="92"/>
      <c r="P6" s="92"/>
      <c r="Q6" s="92"/>
      <c r="R6" s="92"/>
      <c r="S6" s="92"/>
      <c r="T6" s="92"/>
      <c r="U6" s="92"/>
      <c r="V6" s="92"/>
      <c r="W6" s="92"/>
      <c r="X6" s="92"/>
      <c r="Y6" s="92"/>
      <c r="Z6" s="92"/>
    </row>
    <row r="7" spans="1:26" ht="15.75">
      <c r="A7" s="919" t="s">
        <v>222</v>
      </c>
      <c r="B7" s="920"/>
      <c r="C7" s="487" t="s">
        <v>3</v>
      </c>
      <c r="D7" s="94"/>
      <c r="E7" s="94"/>
      <c r="F7" s="94"/>
      <c r="G7" s="94"/>
      <c r="H7" s="94"/>
      <c r="I7" s="94"/>
      <c r="J7" s="94"/>
      <c r="K7" s="94"/>
      <c r="L7" s="94"/>
      <c r="M7" s="94"/>
      <c r="N7" s="94"/>
      <c r="O7" s="94"/>
      <c r="P7" s="94"/>
      <c r="Q7" s="94"/>
      <c r="R7" s="94"/>
      <c r="S7" s="94"/>
      <c r="T7" s="94"/>
      <c r="U7" s="94"/>
      <c r="V7" s="94"/>
      <c r="W7" s="94"/>
      <c r="X7" s="94"/>
      <c r="Y7" s="94"/>
      <c r="Z7" s="94"/>
    </row>
    <row r="8" spans="1:26" ht="27.75" customHeight="1">
      <c r="A8" s="921" t="s">
        <v>123</v>
      </c>
      <c r="B8" s="922"/>
      <c r="C8" s="488" t="s">
        <v>166</v>
      </c>
      <c r="D8" s="94"/>
      <c r="E8" s="94"/>
      <c r="F8" s="94"/>
      <c r="G8" s="94"/>
      <c r="H8" s="94"/>
      <c r="I8" s="94"/>
      <c r="J8" s="94"/>
      <c r="K8" s="94"/>
      <c r="L8" s="94"/>
      <c r="M8" s="94"/>
      <c r="N8" s="94"/>
      <c r="O8" s="94"/>
      <c r="P8" s="94"/>
      <c r="Q8" s="94"/>
      <c r="R8" s="94"/>
      <c r="S8" s="94"/>
      <c r="T8" s="94"/>
      <c r="U8" s="94"/>
      <c r="V8" s="94"/>
      <c r="W8" s="94"/>
      <c r="X8" s="94"/>
      <c r="Y8" s="94"/>
      <c r="Z8" s="94"/>
    </row>
    <row r="9" spans="1:26" ht="15" thickBot="1">
      <c r="A9" s="95"/>
      <c r="B9" s="95"/>
      <c r="C9" s="38"/>
      <c r="D9" s="96"/>
      <c r="E9" s="96"/>
      <c r="F9" s="96"/>
      <c r="G9" s="96"/>
      <c r="H9" s="96"/>
      <c r="I9" s="96"/>
      <c r="J9" s="96"/>
      <c r="K9" s="96"/>
      <c r="L9" s="96"/>
      <c r="M9" s="96"/>
      <c r="N9" s="96"/>
      <c r="O9" s="96"/>
      <c r="P9" s="96"/>
      <c r="Q9" s="96"/>
      <c r="R9" s="96"/>
      <c r="S9" s="96"/>
      <c r="T9" s="96"/>
      <c r="U9" s="96"/>
      <c r="V9" s="96"/>
      <c r="W9" s="96"/>
      <c r="X9" s="96"/>
      <c r="Y9" s="96"/>
      <c r="Z9" s="96"/>
    </row>
    <row r="10" spans="1:26" ht="48" customHeight="1">
      <c r="A10" s="923" t="s">
        <v>149</v>
      </c>
      <c r="B10" s="925" t="s">
        <v>133</v>
      </c>
      <c r="C10" s="925" t="s">
        <v>97</v>
      </c>
      <c r="D10" s="925" t="s">
        <v>134</v>
      </c>
      <c r="E10" s="927" t="s">
        <v>80</v>
      </c>
      <c r="F10" s="927" t="s">
        <v>29</v>
      </c>
      <c r="G10" s="925" t="s">
        <v>81</v>
      </c>
      <c r="H10" s="925" t="s">
        <v>135</v>
      </c>
      <c r="I10" s="929" t="s">
        <v>136</v>
      </c>
      <c r="J10" s="931" t="s">
        <v>137</v>
      </c>
      <c r="K10" s="933" t="s">
        <v>139</v>
      </c>
      <c r="L10" s="935" t="s">
        <v>140</v>
      </c>
      <c r="M10" s="935" t="s">
        <v>150</v>
      </c>
      <c r="N10" s="937" t="s">
        <v>141</v>
      </c>
      <c r="O10" s="937" t="s">
        <v>142</v>
      </c>
      <c r="P10" s="937" t="s">
        <v>143</v>
      </c>
      <c r="Q10" s="937"/>
      <c r="R10" s="937" t="s">
        <v>151</v>
      </c>
      <c r="S10" s="937"/>
      <c r="T10" s="937"/>
      <c r="U10" s="937" t="s">
        <v>223</v>
      </c>
      <c r="V10" s="937"/>
      <c r="W10" s="925" t="s">
        <v>152</v>
      </c>
      <c r="X10" s="947"/>
      <c r="Y10" s="925" t="s">
        <v>153</v>
      </c>
      <c r="Z10" s="939" t="s">
        <v>154</v>
      </c>
    </row>
    <row r="11" spans="1:26" ht="51" customHeight="1" thickBot="1">
      <c r="A11" s="924"/>
      <c r="B11" s="926"/>
      <c r="C11" s="926"/>
      <c r="D11" s="926"/>
      <c r="E11" s="928"/>
      <c r="F11" s="928"/>
      <c r="G11" s="926"/>
      <c r="H11" s="926"/>
      <c r="I11" s="930"/>
      <c r="J11" s="932"/>
      <c r="K11" s="934"/>
      <c r="L11" s="936"/>
      <c r="M11" s="936"/>
      <c r="N11" s="938"/>
      <c r="O11" s="938"/>
      <c r="P11" s="439" t="s">
        <v>146</v>
      </c>
      <c r="Q11" s="439" t="s">
        <v>147</v>
      </c>
      <c r="R11" s="938">
        <v>2019</v>
      </c>
      <c r="S11" s="938">
        <v>2020</v>
      </c>
      <c r="T11" s="938">
        <v>2012</v>
      </c>
      <c r="U11" s="938" t="s">
        <v>155</v>
      </c>
      <c r="V11" s="938" t="s">
        <v>156</v>
      </c>
      <c r="W11" s="926" t="s">
        <v>155</v>
      </c>
      <c r="X11" s="948" t="s">
        <v>156</v>
      </c>
      <c r="Y11" s="926" t="s">
        <v>155</v>
      </c>
      <c r="Z11" s="940"/>
    </row>
    <row r="12" spans="1:26" ht="54.75" customHeight="1">
      <c r="A12" s="440"/>
      <c r="B12" s="441"/>
      <c r="C12" s="441"/>
      <c r="D12" s="442"/>
      <c r="E12" s="441"/>
      <c r="F12" s="441"/>
      <c r="G12" s="442"/>
      <c r="H12" s="442"/>
      <c r="I12" s="443"/>
      <c r="J12" s="444"/>
      <c r="K12" s="443"/>
      <c r="L12" s="445"/>
      <c r="M12" s="445"/>
      <c r="N12" s="419"/>
      <c r="O12" s="419"/>
      <c r="P12" s="419"/>
      <c r="Q12" s="419"/>
      <c r="R12" s="419"/>
      <c r="S12" s="419"/>
      <c r="T12" s="419"/>
      <c r="U12" s="489"/>
      <c r="V12" s="446"/>
      <c r="W12" s="447"/>
      <c r="X12" s="448"/>
      <c r="Y12" s="447"/>
      <c r="Z12" s="449"/>
    </row>
    <row r="13" spans="1:26" ht="35.25" customHeight="1">
      <c r="A13" s="440"/>
      <c r="B13" s="441"/>
      <c r="C13" s="441"/>
      <c r="D13" s="442"/>
      <c r="E13" s="441"/>
      <c r="F13" s="441"/>
      <c r="G13" s="442"/>
      <c r="H13" s="442"/>
      <c r="I13" s="443"/>
      <c r="J13" s="450"/>
      <c r="K13" s="443"/>
      <c r="L13" s="445"/>
      <c r="M13" s="445"/>
      <c r="N13" s="419"/>
      <c r="O13" s="419"/>
      <c r="P13" s="419"/>
      <c r="Q13" s="419"/>
      <c r="R13" s="419"/>
      <c r="S13" s="419"/>
      <c r="T13" s="419"/>
      <c r="U13" s="489"/>
      <c r="V13" s="446"/>
      <c r="W13" s="451"/>
      <c r="X13" s="448"/>
      <c r="Y13" s="451"/>
      <c r="Z13" s="452"/>
    </row>
    <row r="14" spans="1:26" ht="15.75" thickBot="1">
      <c r="A14" s="453"/>
      <c r="B14" s="454"/>
      <c r="C14" s="455"/>
      <c r="D14" s="456"/>
      <c r="E14" s="457"/>
      <c r="F14" s="458"/>
      <c r="G14" s="459"/>
      <c r="H14" s="458"/>
      <c r="I14" s="460"/>
      <c r="J14" s="461"/>
      <c r="K14" s="460"/>
      <c r="L14" s="462"/>
      <c r="M14" s="462"/>
      <c r="N14" s="463"/>
      <c r="O14" s="463"/>
      <c r="P14" s="463"/>
      <c r="Q14" s="464"/>
      <c r="R14" s="464"/>
      <c r="S14" s="464"/>
      <c r="T14" s="464"/>
      <c r="U14" s="465"/>
      <c r="V14" s="466"/>
      <c r="W14" s="454"/>
      <c r="X14" s="467"/>
      <c r="Y14" s="454"/>
      <c r="Z14" s="468"/>
    </row>
    <row r="15" spans="1:26" ht="15.75" thickBot="1">
      <c r="A15" s="469"/>
      <c r="B15" s="470"/>
      <c r="C15" s="471"/>
      <c r="D15" s="472"/>
      <c r="E15" s="473"/>
      <c r="F15" s="474"/>
      <c r="G15" s="475"/>
      <c r="H15" s="474"/>
      <c r="I15" s="476"/>
      <c r="J15" s="477"/>
      <c r="K15" s="476"/>
      <c r="L15" s="478"/>
      <c r="M15" s="478"/>
      <c r="N15" s="479"/>
      <c r="O15" s="479"/>
      <c r="P15" s="479"/>
      <c r="Q15" s="480"/>
      <c r="R15" s="480"/>
      <c r="S15" s="480"/>
      <c r="T15" s="480"/>
      <c r="U15" s="481">
        <f>SUM(U12:U14)</f>
        <v>0</v>
      </c>
      <c r="V15" s="482"/>
      <c r="W15" s="470"/>
      <c r="X15" s="483"/>
      <c r="Y15" s="470"/>
      <c r="Z15" s="484"/>
    </row>
    <row r="16" spans="1:26" ht="12.75">
      <c r="A16" s="86"/>
      <c r="B16" s="86"/>
      <c r="C16" s="86"/>
      <c r="D16" s="86"/>
      <c r="E16" s="86"/>
      <c r="F16" s="86"/>
      <c r="G16" s="86"/>
      <c r="H16" s="86"/>
      <c r="I16" s="86"/>
      <c r="J16" s="86"/>
      <c r="K16" s="86"/>
      <c r="L16" s="86"/>
      <c r="M16" s="86"/>
      <c r="N16" s="86"/>
      <c r="O16" s="86"/>
      <c r="P16" s="86"/>
      <c r="Q16" s="86"/>
      <c r="R16" s="86"/>
      <c r="S16" s="86"/>
      <c r="T16" s="86"/>
      <c r="U16" s="485"/>
      <c r="V16" s="86"/>
      <c r="W16" s="86"/>
      <c r="X16" s="86"/>
      <c r="Y16" s="86"/>
      <c r="Z16" s="86"/>
    </row>
    <row r="17" spans="1:13" ht="12.75">
      <c r="A17" s="86"/>
      <c r="B17" s="86"/>
      <c r="C17" s="86"/>
      <c r="D17" s="86"/>
      <c r="E17" s="86"/>
      <c r="F17" s="86"/>
      <c r="G17" s="86"/>
      <c r="H17" s="86"/>
      <c r="I17" s="86"/>
      <c r="J17" s="86"/>
      <c r="K17" s="86"/>
      <c r="L17" s="86"/>
      <c r="M17" s="86"/>
    </row>
    <row r="18" spans="1:15" ht="12.75">
      <c r="A18" s="86"/>
      <c r="B18" s="86"/>
      <c r="C18" s="86"/>
      <c r="D18" s="86"/>
      <c r="E18" s="86"/>
      <c r="F18" s="86"/>
      <c r="G18" s="86"/>
      <c r="H18" s="86"/>
      <c r="I18" s="86"/>
      <c r="J18" s="86"/>
      <c r="K18" s="86"/>
      <c r="L18" s="86"/>
      <c r="M18" s="86"/>
      <c r="O18" s="486"/>
    </row>
    <row r="19" spans="1:21" ht="12.75">
      <c r="A19" s="86"/>
      <c r="B19" s="86"/>
      <c r="C19" s="86"/>
      <c r="D19" s="86"/>
      <c r="E19" s="86"/>
      <c r="F19" s="86"/>
      <c r="G19" s="86"/>
      <c r="H19" s="86"/>
      <c r="I19" s="86"/>
      <c r="J19" s="86"/>
      <c r="K19" s="86"/>
      <c r="L19" s="86"/>
      <c r="M19" s="86"/>
      <c r="U19" s="261"/>
    </row>
    <row r="20" spans="1:21" ht="30" customHeight="1">
      <c r="A20" s="941" t="s">
        <v>128</v>
      </c>
      <c r="B20" s="69" t="s">
        <v>52</v>
      </c>
      <c r="C20" s="70"/>
      <c r="D20" s="71"/>
      <c r="E20" s="68"/>
      <c r="F20" s="944" t="s">
        <v>127</v>
      </c>
      <c r="G20" s="69" t="s">
        <v>52</v>
      </c>
      <c r="H20" s="945"/>
      <c r="I20" s="946"/>
      <c r="J20" s="86"/>
      <c r="K20" s="86"/>
      <c r="L20" s="86"/>
      <c r="M20" s="86"/>
      <c r="U20" s="261"/>
    </row>
    <row r="21" spans="1:21" ht="41.25" customHeight="1">
      <c r="A21" s="942"/>
      <c r="B21" s="69" t="s">
        <v>119</v>
      </c>
      <c r="C21" s="70"/>
      <c r="D21" s="71"/>
      <c r="E21" s="68"/>
      <c r="F21" s="944"/>
      <c r="G21" s="69" t="s">
        <v>119</v>
      </c>
      <c r="H21" s="945"/>
      <c r="I21" s="946"/>
      <c r="J21" s="86"/>
      <c r="K21" s="86"/>
      <c r="L21" s="86"/>
      <c r="M21" s="86"/>
      <c r="U21" s="261"/>
    </row>
    <row r="22" spans="1:21" ht="16.5" customHeight="1">
      <c r="A22" s="943"/>
      <c r="B22" s="69" t="s">
        <v>53</v>
      </c>
      <c r="C22" s="72"/>
      <c r="D22" s="73"/>
      <c r="E22" s="68"/>
      <c r="F22" s="944"/>
      <c r="G22" s="69" t="s">
        <v>53</v>
      </c>
      <c r="H22" s="945"/>
      <c r="I22" s="946"/>
      <c r="J22" s="86"/>
      <c r="K22" s="86"/>
      <c r="L22" s="86"/>
      <c r="M22" s="86"/>
      <c r="U22" s="261"/>
    </row>
    <row r="28" ht="15.75">
      <c r="N28" s="522"/>
    </row>
    <row r="29" ht="15.75">
      <c r="N29" s="522"/>
    </row>
    <row r="30" ht="15.75">
      <c r="N30" s="522"/>
    </row>
    <row r="31" ht="15.75">
      <c r="N31" s="523"/>
    </row>
    <row r="32" ht="15.75">
      <c r="N32" s="522"/>
    </row>
    <row r="33" ht="15.75">
      <c r="N33" s="523"/>
    </row>
    <row r="34" ht="15.75">
      <c r="N34" s="522"/>
    </row>
    <row r="35" ht="15.75">
      <c r="N35" s="523"/>
    </row>
    <row r="36" ht="15.75">
      <c r="N36" s="523"/>
    </row>
    <row r="37" ht="15.75">
      <c r="N37" s="523"/>
    </row>
    <row r="38" ht="15.75">
      <c r="N38" s="524"/>
    </row>
    <row r="39" ht="15.75">
      <c r="N39" s="522"/>
    </row>
    <row r="40" ht="15.75">
      <c r="N40" s="524"/>
    </row>
    <row r="41" ht="15.75">
      <c r="N41" s="522"/>
    </row>
    <row r="42" ht="15.75">
      <c r="N42" s="522"/>
    </row>
  </sheetData>
  <sheetProtection/>
  <mergeCells count="33">
    <mergeCell ref="Z10:Z11"/>
    <mergeCell ref="A20:A22"/>
    <mergeCell ref="F20:F22"/>
    <mergeCell ref="H20:I20"/>
    <mergeCell ref="H21:I21"/>
    <mergeCell ref="H22:I22"/>
    <mergeCell ref="U10:U11"/>
    <mergeCell ref="V10:V11"/>
    <mergeCell ref="W10:W11"/>
    <mergeCell ref="X10:X11"/>
    <mergeCell ref="Y10:Y11"/>
    <mergeCell ref="N10:N11"/>
    <mergeCell ref="O10:O11"/>
    <mergeCell ref="P10:Q10"/>
    <mergeCell ref="R10:R11"/>
    <mergeCell ref="S10:S11"/>
    <mergeCell ref="T10:T11"/>
    <mergeCell ref="H10:H11"/>
    <mergeCell ref="I10:I11"/>
    <mergeCell ref="J10:J11"/>
    <mergeCell ref="K10:K11"/>
    <mergeCell ref="L10:L11"/>
    <mergeCell ref="M10:M11"/>
    <mergeCell ref="A4:Z5"/>
    <mergeCell ref="A7:B7"/>
    <mergeCell ref="A8:B8"/>
    <mergeCell ref="A10:A11"/>
    <mergeCell ref="B10:B11"/>
    <mergeCell ref="C10:C11"/>
    <mergeCell ref="D10:D11"/>
    <mergeCell ref="E10:E11"/>
    <mergeCell ref="F10:F11"/>
    <mergeCell ref="G10:G11"/>
  </mergeCells>
  <printOptions/>
  <pageMargins left="0" right="0" top="0.75" bottom="0.75" header="0.3" footer="0.3"/>
  <pageSetup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Duncan Last</dc:creator>
  <cp:keywords/>
  <dc:description/>
  <cp:lastModifiedBy>Evgjeni Bashari</cp:lastModifiedBy>
  <cp:lastPrinted>2019-07-31T12:33:03Z</cp:lastPrinted>
  <dcterms:created xsi:type="dcterms:W3CDTF">1998-05-16T23:30:03Z</dcterms:created>
  <dcterms:modified xsi:type="dcterms:W3CDTF">2020-08-03T11:50:23Z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