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TOTAL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</sheets>
  <definedNames/>
  <calcPr fullCalcOnLoad="1"/>
</workbook>
</file>

<file path=xl/sharedStrings.xml><?xml version="1.0" encoding="utf-8"?>
<sst xmlns="http://schemas.openxmlformats.org/spreadsheetml/2006/main" count="662" uniqueCount="205">
  <si>
    <t>Blerje materiale zyre (Blerje Tonera per ILDKPKI)</t>
  </si>
  <si>
    <t>Riparim  makinat e ILDKPKI (Servis 2000)</t>
  </si>
  <si>
    <t>Azhurnim software Alpha- IMB</t>
  </si>
  <si>
    <t>Nr.</t>
  </si>
  <si>
    <t>Kontrata</t>
  </si>
  <si>
    <t>Nr. Prot</t>
  </si>
  <si>
    <t>datë</t>
  </si>
  <si>
    <t>Vlera totale</t>
  </si>
  <si>
    <t>Abonim  ne Shtyp per vitin 2014</t>
  </si>
  <si>
    <t>Blerje orendi zyre (karrike dhe tavolina)</t>
  </si>
  <si>
    <t xml:space="preserve">Sherbim mirembajtje  ashensori </t>
  </si>
  <si>
    <t>Sherbim furnizim lule</t>
  </si>
  <si>
    <t>Fituesi</t>
  </si>
  <si>
    <t xml:space="preserve">Sherbim mirembajtje  dhe lyerje ndertese  ILDKPKI se </t>
  </si>
  <si>
    <t>Masel  &amp; Toni</t>
  </si>
  <si>
    <t>4 ALB</t>
  </si>
  <si>
    <t>Posta</t>
  </si>
  <si>
    <t>IMB</t>
  </si>
  <si>
    <t>"Gjebërimi 2000"shpk</t>
  </si>
  <si>
    <t>Servis 2000</t>
  </si>
  <si>
    <t xml:space="preserve">Larje e automjeteve </t>
  </si>
  <si>
    <t>I.Ymeri</t>
  </si>
  <si>
    <t xml:space="preserve">Blerje Nafte Diezel </t>
  </si>
  <si>
    <t>A.K.F Petrolium shpk</t>
  </si>
  <si>
    <t xml:space="preserve">Sherbim "Rojet Civile" </t>
  </si>
  <si>
    <t xml:space="preserve">Sherbim mirembajtje  Interneti </t>
  </si>
  <si>
    <t>Blerje kompjutera e printera</t>
  </si>
  <si>
    <t>Blerje automjeti</t>
  </si>
  <si>
    <t>Ark ITshpk</t>
  </si>
  <si>
    <t xml:space="preserve">Sistemi HIDA </t>
  </si>
  <si>
    <t>“ALBANIAN MOTOR COMPANY”shpk</t>
  </si>
  <si>
    <t>ATOM Shpk</t>
  </si>
  <si>
    <t>Fredi shpk</t>
  </si>
  <si>
    <t>Riparim ashensori</t>
  </si>
  <si>
    <t xml:space="preserve">Uji- </t>
  </si>
  <si>
    <t>UKT</t>
  </si>
  <si>
    <t>Energjia Elektrike</t>
  </si>
  <si>
    <t>OSHEE</t>
  </si>
  <si>
    <t>Telefonia Fikse</t>
  </si>
  <si>
    <t>ALBTELECOM</t>
  </si>
  <si>
    <t>Telefonia mobile</t>
  </si>
  <si>
    <t>Vodafon</t>
  </si>
  <si>
    <t>Sherbimi postar</t>
  </si>
  <si>
    <t>Posta Shqiptare</t>
  </si>
  <si>
    <t>INVESTIME</t>
  </si>
  <si>
    <t>"Muca" shpk</t>
  </si>
  <si>
    <t>"INFOSOFT System" shpk</t>
  </si>
  <si>
    <t>Blerje pajisje komjuterike</t>
  </si>
  <si>
    <t>Blerje rafte per zyra</t>
  </si>
  <si>
    <t>"Shelman"shpk</t>
  </si>
  <si>
    <t>urdh shp</t>
  </si>
  <si>
    <t>Likujdimi</t>
  </si>
  <si>
    <t>vlera</t>
  </si>
  <si>
    <t>06.11.2014</t>
  </si>
  <si>
    <t>Emertimi</t>
  </si>
  <si>
    <t>Emërtimi</t>
  </si>
  <si>
    <t>Uji</t>
  </si>
  <si>
    <t>Shërbimi Postar</t>
  </si>
  <si>
    <t>21.10.2014</t>
  </si>
  <si>
    <t>nr 5054/1</t>
  </si>
  <si>
    <t>Shërbimi i Rojes Civile</t>
  </si>
  <si>
    <t>08.04.2014</t>
  </si>
  <si>
    <t>Masel Shpk</t>
  </si>
  <si>
    <t>Tonny Shpk</t>
  </si>
  <si>
    <t>Shërbimi i internetit</t>
  </si>
  <si>
    <t>27.01.2014</t>
  </si>
  <si>
    <t>Shërbimi larje e automjeteve</t>
  </si>
  <si>
    <t>12.05.2014</t>
  </si>
  <si>
    <t>Shërbim &amp; mirëmbajtje  ashensori</t>
  </si>
  <si>
    <t>28.02.2014</t>
  </si>
  <si>
    <t>Riparim  ashensori</t>
  </si>
  <si>
    <t>16.12.2014</t>
  </si>
  <si>
    <t>03.12.2014</t>
  </si>
  <si>
    <t xml:space="preserve">Riparim  makinat e ILDKPKI </t>
  </si>
  <si>
    <t>01.12.2014</t>
  </si>
  <si>
    <t>Sherbim mirembajtje garazhet</t>
  </si>
  <si>
    <t>Data</t>
  </si>
  <si>
    <t>25.04.2014</t>
  </si>
  <si>
    <t>06.06.2014</t>
  </si>
  <si>
    <t>12.09.2014</t>
  </si>
  <si>
    <t>21.01.2014</t>
  </si>
  <si>
    <t>Posta, Filiali Qendra Tranzite</t>
  </si>
  <si>
    <t>26.06.2014</t>
  </si>
  <si>
    <t>04.08.2014</t>
  </si>
  <si>
    <t>23.10.2014</t>
  </si>
  <si>
    <t>data</t>
  </si>
  <si>
    <t>24.12.2014</t>
  </si>
  <si>
    <t>19.12.2014</t>
  </si>
  <si>
    <t>Kontrata  Nr. 2</t>
  </si>
  <si>
    <t>Sistemi Software HIDA CMS</t>
  </si>
  <si>
    <t>Kontrata  Nr. 4</t>
  </si>
  <si>
    <t>Kontrata  Nr. 3</t>
  </si>
  <si>
    <t>28.05.2014</t>
  </si>
  <si>
    <t>16.06.2014</t>
  </si>
  <si>
    <t>15.07.2014</t>
  </si>
  <si>
    <t>Kontrata  Nr. 5</t>
  </si>
  <si>
    <t>Kontrata  Nr. 6</t>
  </si>
  <si>
    <t>24.04.2014</t>
  </si>
  <si>
    <t>13.05.2014</t>
  </si>
  <si>
    <t>16.05.2014</t>
  </si>
  <si>
    <t>26.03.2014</t>
  </si>
  <si>
    <t>04.09.2014</t>
  </si>
  <si>
    <t>09.10.2014</t>
  </si>
  <si>
    <t>03.06.2014</t>
  </si>
  <si>
    <t>02.12.2014</t>
  </si>
  <si>
    <t>15.12.2014</t>
  </si>
  <si>
    <t>10.12.2014</t>
  </si>
  <si>
    <t>Kontrata  Nr. 8</t>
  </si>
  <si>
    <t>Kontrata  Nr. 7</t>
  </si>
  <si>
    <t>Mond Office</t>
  </si>
  <si>
    <t>21.05.2014</t>
  </si>
  <si>
    <t>Blerje materiale zyre (Blerje Tonera)</t>
  </si>
  <si>
    <t>28.10.2014</t>
  </si>
  <si>
    <t>18.07.2014</t>
  </si>
  <si>
    <t>03.10.2014</t>
  </si>
  <si>
    <t>17.10.2014</t>
  </si>
  <si>
    <t>nr 3472/1</t>
  </si>
  <si>
    <t>20.06.2014</t>
  </si>
  <si>
    <t>Sherbim ne dhomen e serverit dhe rip fotokopje &amp; printera</t>
  </si>
  <si>
    <t>Blerje UPS 600 VA</t>
  </si>
  <si>
    <t>nr 4786/1</t>
  </si>
  <si>
    <t>25.09.2014</t>
  </si>
  <si>
    <t>B A D shpk</t>
  </si>
  <si>
    <t>23.09.2014</t>
  </si>
  <si>
    <t>31.07.2014</t>
  </si>
  <si>
    <t xml:space="preserve">Sherbim mirembajtje  dhe lyerje ndertese </t>
  </si>
  <si>
    <t>Kontrata  Nr. 13</t>
  </si>
  <si>
    <t>BAD shpk</t>
  </si>
  <si>
    <t xml:space="preserve">Sigurim i nderteses </t>
  </si>
  <si>
    <t>ALB- siguracion</t>
  </si>
  <si>
    <t>07.02.2014</t>
  </si>
  <si>
    <t>Kontrata  Nr. 14</t>
  </si>
  <si>
    <t>SH.R.S.F, SNAJPER SECURITY</t>
  </si>
  <si>
    <t>20.02.2014</t>
  </si>
  <si>
    <t>06.01.2014</t>
  </si>
  <si>
    <t>Eurocool shpk</t>
  </si>
  <si>
    <t>11.04.2014</t>
  </si>
  <si>
    <t>Kontrata  Nr. 19</t>
  </si>
  <si>
    <t>11.12.2014</t>
  </si>
  <si>
    <t>Kontrata  Nr. 15</t>
  </si>
  <si>
    <t>Kontrata  Nr. 17</t>
  </si>
  <si>
    <t>Kontrata  Nr. 18</t>
  </si>
  <si>
    <t>Kontrata  Nr. 20</t>
  </si>
  <si>
    <t>22.01.2014</t>
  </si>
  <si>
    <t>06.02.2014</t>
  </si>
  <si>
    <t>06.05.2014</t>
  </si>
  <si>
    <t>04.11.2014</t>
  </si>
  <si>
    <t>Kontrata  Nr. 21</t>
  </si>
  <si>
    <t>Kontrata  Nr. 22</t>
  </si>
  <si>
    <t>10.08.2014</t>
  </si>
  <si>
    <t>19.11.2014</t>
  </si>
  <si>
    <t>12.12.2014</t>
  </si>
  <si>
    <t>Kontrata  Nr. 23</t>
  </si>
  <si>
    <t>01.09.2014</t>
  </si>
  <si>
    <t>10.09.2014</t>
  </si>
  <si>
    <t>17.09.2014</t>
  </si>
  <si>
    <t>24.06.2014</t>
  </si>
  <si>
    <t>Kontrata  Nr. 24</t>
  </si>
  <si>
    <t>19.03.2014</t>
  </si>
  <si>
    <t>18.06.2014</t>
  </si>
  <si>
    <t>16.09.2014</t>
  </si>
  <si>
    <t>Kontrata  Nr. 25</t>
  </si>
  <si>
    <t>02.04.2014</t>
  </si>
  <si>
    <t>03.07.2014</t>
  </si>
  <si>
    <t>159723-2</t>
  </si>
  <si>
    <t>Kontrata    Nr. 9</t>
  </si>
  <si>
    <t>Kontrata  Nr. 10</t>
  </si>
  <si>
    <t>Kontrata  Nr. 11</t>
  </si>
  <si>
    <t>Kontrata  Nr. 12</t>
  </si>
  <si>
    <t>Kontrata  Nr.  16</t>
  </si>
  <si>
    <t>Kontrata  Nr. 26</t>
  </si>
  <si>
    <t>Kontrata  Nr. 27</t>
  </si>
  <si>
    <t>Kontrata  Nr. 1</t>
  </si>
  <si>
    <t>Urdh shp</t>
  </si>
  <si>
    <t>Vlera</t>
  </si>
  <si>
    <t>07.05.2015</t>
  </si>
  <si>
    <t>Totali</t>
  </si>
  <si>
    <t>nr.5157/1</t>
  </si>
  <si>
    <t>27.10.2014</t>
  </si>
  <si>
    <t>Kontrata  Nr. 28</t>
  </si>
  <si>
    <t xml:space="preserve"> </t>
  </si>
  <si>
    <t>TPL + Kasko per automjetet</t>
  </si>
  <si>
    <t>memo kredi</t>
  </si>
  <si>
    <t>29.04.2014</t>
  </si>
  <si>
    <t>TPL + Kasko për makinat</t>
  </si>
  <si>
    <t xml:space="preserve">Siguracion për  makinat e ILDKPKI </t>
  </si>
  <si>
    <t>04.06.2014</t>
  </si>
  <si>
    <t>Nëpunësi zbatues</t>
  </si>
  <si>
    <t>INSIG ShA</t>
  </si>
  <si>
    <t>Debitorë</t>
  </si>
  <si>
    <t>-</t>
  </si>
  <si>
    <t>Klientë për t'u arkëtuar: A.Prençi</t>
  </si>
  <si>
    <t>Klientë për t'u arkëtuar: O.Kallaku</t>
  </si>
  <si>
    <t>Shuma</t>
  </si>
  <si>
    <t>Detyrimi</t>
  </si>
  <si>
    <t>MA, nr.4, dt.18.02.2015</t>
  </si>
  <si>
    <t>Nëpunësi Autorizues</t>
  </si>
  <si>
    <t>Flori KARAJ</t>
  </si>
  <si>
    <t>Kozeta NDOI</t>
  </si>
  <si>
    <t>SHPENZIME OPERATIVE</t>
  </si>
  <si>
    <t>Rregjistri i kontratave të lidhura për vitin 2014 në ILDKPKI</t>
  </si>
  <si>
    <t xml:space="preserve">Operatori ekonomik </t>
  </si>
  <si>
    <t xml:space="preserve">Vlera në Lekë </t>
  </si>
  <si>
    <t xml:space="preserve">Shtim funksionalitetesh në Sistemin  HIDA </t>
  </si>
  <si>
    <t>"MUÇA" shpk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</si>
</sst>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#,##0.0"/>
    <numFmt numFmtId="167" formatCode="_-* #,##0_L_e_k_-;\-* #,##0_L_e_k_-;_-* &quot;-&quot;??_L_e_k_-;_-@_-"/>
    <numFmt numFmtId="168" formatCode="_-* #,##0.0_L_e_k_-;\-* #,##0.0_L_e_k_-;_-* &quot;-&quot;??_L_e_k_-;_-@_-"/>
    <numFmt numFmtId="169" formatCode="#,##0_ ;\-#,##0\ "/>
    <numFmt numFmtId="170" formatCode="#,##0.0_ ;\-#,##0.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Palatino Linotype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Palatino Linotype"/>
      <family val="1"/>
    </font>
    <font>
      <sz val="12"/>
      <color indexed="8"/>
      <name val="Palatino Linotype"/>
      <family val="1"/>
    </font>
    <font>
      <sz val="10"/>
      <color indexed="8"/>
      <name val="Calibri"/>
      <family val="2"/>
    </font>
    <font>
      <sz val="10"/>
      <name val="Palatino Linotype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56"/>
      <name val="Calibri"/>
      <family val="2"/>
    </font>
    <font>
      <b/>
      <u val="single"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0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1"/>
      <color rgb="FF1F497D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sz val="8"/>
      <color theme="1"/>
      <name val="Times New Roman"/>
      <family val="1"/>
    </font>
    <font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60" fillId="35" borderId="10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9" fillId="33" borderId="13" xfId="0" applyFont="1" applyFill="1" applyBorder="1" applyAlignment="1">
      <alignment horizontal="left" vertical="center"/>
    </xf>
    <xf numFmtId="165" fontId="3" fillId="0" borderId="13" xfId="0" applyNumberFormat="1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right"/>
    </xf>
    <xf numFmtId="166" fontId="59" fillId="33" borderId="13" xfId="0" applyNumberFormat="1" applyFont="1" applyFill="1" applyBorder="1" applyAlignment="1">
      <alignment horizontal="right" vertical="center"/>
    </xf>
    <xf numFmtId="166" fontId="59" fillId="0" borderId="10" xfId="42" applyNumberFormat="1" applyFont="1" applyBorder="1" applyAlignment="1">
      <alignment horizontal="right"/>
    </xf>
    <xf numFmtId="166" fontId="61" fillId="0" borderId="10" xfId="0" applyNumberFormat="1" applyFont="1" applyBorder="1" applyAlignment="1">
      <alignment horizontal="right"/>
    </xf>
    <xf numFmtId="166" fontId="2" fillId="0" borderId="10" xfId="42" applyNumberFormat="1" applyFont="1" applyBorder="1" applyAlignment="1">
      <alignment horizontal="right"/>
    </xf>
    <xf numFmtId="166" fontId="2" fillId="34" borderId="13" xfId="0" applyNumberFormat="1" applyFont="1" applyFill="1" applyBorder="1" applyAlignment="1" applyProtection="1">
      <alignment horizontal="right" vertical="center"/>
      <protection locked="0"/>
    </xf>
    <xf numFmtId="166" fontId="2" fillId="34" borderId="10" xfId="0" applyNumberFormat="1" applyFont="1" applyFill="1" applyBorder="1" applyAlignment="1" applyProtection="1">
      <alignment horizontal="right"/>
      <protection locked="0"/>
    </xf>
    <xf numFmtId="0" fontId="60" fillId="35" borderId="10" xfId="0" applyFont="1" applyFill="1" applyBorder="1" applyAlignment="1">
      <alignment horizontal="center"/>
    </xf>
    <xf numFmtId="166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59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59" fillId="35" borderId="10" xfId="0" applyFont="1" applyFill="1" applyBorder="1" applyAlignment="1">
      <alignment horizontal="center"/>
    </xf>
    <xf numFmtId="167" fontId="62" fillId="0" borderId="10" xfId="42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6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165" fontId="15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62" fillId="0" borderId="10" xfId="0" applyFont="1" applyBorder="1" applyAlignment="1">
      <alignment horizontal="center"/>
    </xf>
    <xf numFmtId="17" fontId="59" fillId="33" borderId="10" xfId="0" applyNumberFormat="1" applyFont="1" applyFill="1" applyBorder="1" applyAlignment="1">
      <alignment horizontal="center"/>
    </xf>
    <xf numFmtId="169" fontId="62" fillId="0" borderId="10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165" fontId="62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9" fontId="59" fillId="0" borderId="10" xfId="42" applyNumberFormat="1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0" fontId="0" fillId="0" borderId="0" xfId="0" applyNumberFormat="1" applyAlignment="1">
      <alignment/>
    </xf>
    <xf numFmtId="14" fontId="12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9" fontId="62" fillId="0" borderId="10" xfId="42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9" fontId="59" fillId="0" borderId="10" xfId="42" applyNumberFormat="1" applyFont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170" fontId="59" fillId="0" borderId="10" xfId="42" applyNumberFormat="1" applyFont="1" applyBorder="1" applyAlignment="1">
      <alignment/>
    </xf>
    <xf numFmtId="0" fontId="59" fillId="0" borderId="10" xfId="0" applyFont="1" applyFill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8" fontId="62" fillId="33" borderId="13" xfId="42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169" fontId="59" fillId="0" borderId="14" xfId="42" applyNumberFormat="1" applyFont="1" applyBorder="1" applyAlignment="1">
      <alignment/>
    </xf>
    <xf numFmtId="169" fontId="59" fillId="0" borderId="10" xfId="42" applyNumberFormat="1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169" fontId="59" fillId="0" borderId="14" xfId="42" applyNumberFormat="1" applyFont="1" applyBorder="1" applyAlignment="1">
      <alignment horizontal="center"/>
    </xf>
    <xf numFmtId="0" fontId="64" fillId="0" borderId="0" xfId="0" applyFont="1" applyAlignment="1">
      <alignment/>
    </xf>
    <xf numFmtId="167" fontId="59" fillId="0" borderId="10" xfId="42" applyNumberFormat="1" applyFont="1" applyBorder="1" applyAlignment="1">
      <alignment/>
    </xf>
    <xf numFmtId="167" fontId="59" fillId="0" borderId="10" xfId="42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2" fillId="33" borderId="10" xfId="0" applyFont="1" applyFill="1" applyBorder="1" applyAlignment="1">
      <alignment horizontal="center"/>
    </xf>
    <xf numFmtId="167" fontId="62" fillId="0" borderId="0" xfId="42" applyNumberFormat="1" applyFont="1" applyAlignment="1">
      <alignment/>
    </xf>
    <xf numFmtId="0" fontId="59" fillId="0" borderId="10" xfId="0" applyFont="1" applyBorder="1" applyAlignment="1">
      <alignment horizontal="left" vertical="center"/>
    </xf>
    <xf numFmtId="170" fontId="59" fillId="0" borderId="10" xfId="42" applyNumberFormat="1" applyFont="1" applyBorder="1" applyAlignment="1">
      <alignment horizontal="right"/>
    </xf>
    <xf numFmtId="0" fontId="71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169" fontId="59" fillId="0" borderId="10" xfId="42" applyNumberFormat="1" applyFont="1" applyFill="1" applyBorder="1" applyAlignment="1">
      <alignment/>
    </xf>
    <xf numFmtId="169" fontId="59" fillId="0" borderId="10" xfId="0" applyNumberFormat="1" applyFont="1" applyBorder="1" applyAlignment="1">
      <alignment/>
    </xf>
    <xf numFmtId="169" fontId="59" fillId="0" borderId="10" xfId="42" applyNumberFormat="1" applyFont="1" applyFill="1" applyBorder="1" applyAlignment="1">
      <alignment horizontal="center"/>
    </xf>
    <xf numFmtId="169" fontId="59" fillId="0" borderId="1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59" fillId="0" borderId="10" xfId="42" applyNumberFormat="1" applyFont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167" fontId="59" fillId="0" borderId="0" xfId="42" applyNumberFormat="1" applyFont="1" applyBorder="1" applyAlignment="1">
      <alignment horizontal="center"/>
    </xf>
    <xf numFmtId="167" fontId="59" fillId="0" borderId="0" xfId="42" applyNumberFormat="1" applyFont="1" applyBorder="1" applyAlignment="1">
      <alignment/>
    </xf>
    <xf numFmtId="0" fontId="73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166" fontId="59" fillId="0" borderId="1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60" fillId="35" borderId="13" xfId="0" applyFont="1" applyFill="1" applyBorder="1" applyAlignment="1">
      <alignment horizontal="center"/>
    </xf>
    <xf numFmtId="169" fontId="66" fillId="35" borderId="1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166" fontId="2" fillId="34" borderId="0" xfId="0" applyNumberFormat="1" applyFont="1" applyFill="1" applyBorder="1" applyAlignment="1" applyProtection="1">
      <alignment horizontal="right" vertical="center"/>
      <protection locked="0"/>
    </xf>
    <xf numFmtId="0" fontId="60" fillId="35" borderId="10" xfId="0" applyFont="1" applyFill="1" applyBorder="1" applyAlignment="1">
      <alignment horizontal="center"/>
    </xf>
    <xf numFmtId="3" fontId="60" fillId="36" borderId="14" xfId="0" applyNumberFormat="1" applyFont="1" applyFill="1" applyBorder="1" applyAlignment="1">
      <alignment vertic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60" fillId="33" borderId="13" xfId="42" applyNumberFormat="1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/>
    </xf>
    <xf numFmtId="17" fontId="59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17" fontId="59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3" fontId="59" fillId="0" borderId="10" xfId="0" applyNumberFormat="1" applyFont="1" applyBorder="1" applyAlignment="1">
      <alignment horizontal="right" vertical="center"/>
    </xf>
    <xf numFmtId="3" fontId="73" fillId="0" borderId="0" xfId="0" applyNumberFormat="1" applyFont="1" applyAlignment="1">
      <alignment/>
    </xf>
    <xf numFmtId="3" fontId="60" fillId="36" borderId="10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 applyProtection="1">
      <alignment horizontal="right" vertical="center"/>
      <protection locked="0"/>
    </xf>
    <xf numFmtId="3" fontId="59" fillId="33" borderId="13" xfId="0" applyNumberFormat="1" applyFont="1" applyFill="1" applyBorder="1" applyAlignment="1">
      <alignment horizontal="right" vertical="center"/>
    </xf>
    <xf numFmtId="3" fontId="59" fillId="0" borderId="10" xfId="42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/>
    </xf>
    <xf numFmtId="3" fontId="2" fillId="0" borderId="10" xfId="42" applyNumberFormat="1" applyFont="1" applyBorder="1" applyAlignment="1">
      <alignment horizontal="right"/>
    </xf>
    <xf numFmtId="3" fontId="2" fillId="34" borderId="10" xfId="0" applyNumberFormat="1" applyFont="1" applyFill="1" applyBorder="1" applyAlignment="1" applyProtection="1">
      <alignment horizontal="right"/>
      <protection locked="0"/>
    </xf>
    <xf numFmtId="3" fontId="2" fillId="34" borderId="13" xfId="0" applyNumberFormat="1" applyFont="1" applyFill="1" applyBorder="1" applyAlignment="1" applyProtection="1">
      <alignment horizontal="right" vertical="center"/>
      <protection locked="0"/>
    </xf>
    <xf numFmtId="3" fontId="62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35" borderId="12" xfId="0" applyFont="1" applyFill="1" applyBorder="1" applyAlignment="1">
      <alignment horizontal="center"/>
    </xf>
    <xf numFmtId="169" fontId="59" fillId="0" borderId="12" xfId="42" applyNumberFormat="1" applyFont="1" applyBorder="1" applyAlignment="1">
      <alignment horizontal="center"/>
    </xf>
    <xf numFmtId="169" fontId="59" fillId="0" borderId="12" xfId="42" applyNumberFormat="1" applyFont="1" applyFill="1" applyBorder="1" applyAlignment="1">
      <alignment horizontal="center"/>
    </xf>
    <xf numFmtId="3" fontId="59" fillId="0" borderId="10" xfId="42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16" xfId="0" applyFont="1" applyBorder="1" applyAlignment="1">
      <alignment/>
    </xf>
    <xf numFmtId="169" fontId="59" fillId="0" borderId="10" xfId="42" applyNumberFormat="1" applyFont="1" applyFill="1" applyBorder="1" applyAlignment="1">
      <alignment horizontal="center" vertical="center"/>
    </xf>
    <xf numFmtId="169" fontId="59" fillId="0" borderId="10" xfId="0" applyNumberFormat="1" applyFont="1" applyBorder="1" applyAlignment="1">
      <alignment horizontal="center" vertical="center"/>
    </xf>
    <xf numFmtId="169" fontId="62" fillId="35" borderId="10" xfId="0" applyNumberFormat="1" applyFont="1" applyFill="1" applyBorder="1" applyAlignment="1">
      <alignment horizontal="center"/>
    </xf>
    <xf numFmtId="3" fontId="62" fillId="35" borderId="1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36" borderId="12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3" fontId="60" fillId="35" borderId="15" xfId="0" applyNumberFormat="1" applyFont="1" applyFill="1" applyBorder="1" applyAlignment="1">
      <alignment horizontal="center" vertical="center"/>
    </xf>
    <xf numFmtId="3" fontId="60" fillId="35" borderId="13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0" fillId="35" borderId="11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2" fillId="35" borderId="14" xfId="0" applyFont="1" applyFill="1" applyBorder="1" applyAlignment="1">
      <alignment horizontal="center"/>
    </xf>
    <xf numFmtId="0" fontId="66" fillId="37" borderId="12" xfId="0" applyFont="1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3" fontId="66" fillId="37" borderId="12" xfId="0" applyNumberFormat="1" applyFont="1" applyFill="1" applyBorder="1" applyAlignment="1">
      <alignment horizontal="center" vertical="center"/>
    </xf>
    <xf numFmtId="3" fontId="66" fillId="37" borderId="14" xfId="0" applyNumberFormat="1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66" fillId="35" borderId="15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59" fillId="35" borderId="14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2.28125" style="0" customWidth="1"/>
    <col min="2" max="2" width="4.140625" style="42" customWidth="1"/>
    <col min="3" max="3" width="38.140625" style="42" customWidth="1"/>
    <col min="4" max="4" width="33.140625" style="42" customWidth="1"/>
    <col min="5" max="5" width="13.00390625" style="147" customWidth="1"/>
    <col min="7" max="7" width="10.7109375" style="0" bestFit="1" customWidth="1"/>
    <col min="12" max="12" width="30.140625" style="0" customWidth="1"/>
    <col min="13" max="13" width="10.140625" style="0" customWidth="1"/>
  </cols>
  <sheetData>
    <row r="1" spans="3:5" ht="19.5" customHeight="1">
      <c r="C1" s="170" t="s">
        <v>200</v>
      </c>
      <c r="D1" s="170"/>
      <c r="E1" s="138"/>
    </row>
    <row r="2" spans="3:5" ht="12.75" customHeight="1">
      <c r="C2" s="114"/>
      <c r="D2" s="114"/>
      <c r="E2" s="138"/>
    </row>
    <row r="3" spans="3:5" ht="12" customHeight="1">
      <c r="C3" s="114"/>
      <c r="D3" s="114"/>
      <c r="E3" s="138"/>
    </row>
    <row r="4" spans="2:5" ht="13.5" customHeight="1">
      <c r="B4" s="171" t="s">
        <v>3</v>
      </c>
      <c r="C4" s="172" t="s">
        <v>55</v>
      </c>
      <c r="D4" s="172" t="s">
        <v>201</v>
      </c>
      <c r="E4" s="174" t="s">
        <v>202</v>
      </c>
    </row>
    <row r="5" spans="2:5" ht="10.5" customHeight="1">
      <c r="B5" s="171"/>
      <c r="C5" s="173"/>
      <c r="D5" s="173"/>
      <c r="E5" s="175"/>
    </row>
    <row r="6" spans="2:12" s="19" customFormat="1" ht="17.25" customHeight="1">
      <c r="B6" s="164" t="s">
        <v>44</v>
      </c>
      <c r="C6" s="165"/>
      <c r="D6" s="165"/>
      <c r="E6" s="139">
        <f>+E7+E8+E9+E10+E11+E12</f>
        <v>9755038</v>
      </c>
      <c r="F6"/>
      <c r="G6"/>
      <c r="H6"/>
      <c r="I6"/>
      <c r="J6"/>
      <c r="K6"/>
      <c r="L6"/>
    </row>
    <row r="7" spans="2:12" s="19" customFormat="1" ht="17.25" customHeight="1">
      <c r="B7" s="31">
        <v>1</v>
      </c>
      <c r="C7" s="13" t="s">
        <v>203</v>
      </c>
      <c r="D7" s="11" t="s">
        <v>28</v>
      </c>
      <c r="E7" s="140">
        <v>1916038</v>
      </c>
      <c r="F7"/>
      <c r="G7"/>
      <c r="H7"/>
      <c r="I7"/>
      <c r="J7"/>
      <c r="K7"/>
      <c r="L7"/>
    </row>
    <row r="8" spans="2:12" s="19" customFormat="1" ht="19.5" customHeight="1">
      <c r="B8" s="31">
        <v>2</v>
      </c>
      <c r="C8" s="13" t="s">
        <v>27</v>
      </c>
      <c r="D8" s="1" t="s">
        <v>30</v>
      </c>
      <c r="E8" s="3">
        <v>3984000</v>
      </c>
      <c r="F8"/>
      <c r="G8"/>
      <c r="H8"/>
      <c r="I8"/>
      <c r="J8"/>
      <c r="K8"/>
      <c r="L8"/>
    </row>
    <row r="9" spans="2:12" s="19" customFormat="1" ht="19.5" customHeight="1">
      <c r="B9" s="31">
        <v>3</v>
      </c>
      <c r="C9" s="12" t="s">
        <v>9</v>
      </c>
      <c r="D9" s="6" t="s">
        <v>204</v>
      </c>
      <c r="E9" s="3">
        <v>113880</v>
      </c>
      <c r="F9"/>
      <c r="G9"/>
      <c r="H9"/>
      <c r="I9"/>
      <c r="J9"/>
      <c r="K9"/>
      <c r="L9"/>
    </row>
    <row r="10" spans="2:12" s="19" customFormat="1" ht="19.5" customHeight="1">
      <c r="B10" s="31">
        <v>4</v>
      </c>
      <c r="C10" s="20" t="s">
        <v>47</v>
      </c>
      <c r="D10" s="6" t="s">
        <v>46</v>
      </c>
      <c r="E10" s="141">
        <v>2238600</v>
      </c>
      <c r="F10"/>
      <c r="G10"/>
      <c r="H10"/>
      <c r="I10"/>
      <c r="J10"/>
      <c r="K10"/>
      <c r="L10"/>
    </row>
    <row r="11" spans="2:12" s="19" customFormat="1" ht="19.5" customHeight="1">
      <c r="B11" s="31">
        <v>5</v>
      </c>
      <c r="C11" s="12" t="s">
        <v>48</v>
      </c>
      <c r="D11" s="21" t="s">
        <v>49</v>
      </c>
      <c r="E11" s="141">
        <v>588480</v>
      </c>
      <c r="F11"/>
      <c r="G11"/>
      <c r="H11"/>
      <c r="I11"/>
      <c r="J11"/>
      <c r="K11"/>
      <c r="L11"/>
    </row>
    <row r="12" spans="2:12" s="19" customFormat="1" ht="19.5" customHeight="1">
      <c r="B12" s="117">
        <v>6</v>
      </c>
      <c r="C12" s="15" t="s">
        <v>26</v>
      </c>
      <c r="D12" s="9" t="s">
        <v>31</v>
      </c>
      <c r="E12" s="3">
        <v>914040</v>
      </c>
      <c r="F12"/>
      <c r="G12"/>
      <c r="H12"/>
      <c r="I12"/>
      <c r="J12"/>
      <c r="K12"/>
      <c r="L12"/>
    </row>
    <row r="13" spans="2:12" s="19" customFormat="1" ht="19.5" customHeight="1">
      <c r="B13" s="167"/>
      <c r="C13" s="168"/>
      <c r="D13" s="168"/>
      <c r="E13" s="169"/>
      <c r="F13"/>
      <c r="G13"/>
      <c r="H13"/>
      <c r="I13"/>
      <c r="J13"/>
      <c r="K13"/>
      <c r="L13"/>
    </row>
    <row r="14" spans="2:12" s="19" customFormat="1" ht="19.5" customHeight="1">
      <c r="B14" s="166" t="s">
        <v>199</v>
      </c>
      <c r="C14" s="166"/>
      <c r="D14" s="166"/>
      <c r="E14" s="126">
        <f>+E20+E22+E21+E27+E24+E35+E29+E30+E25+E33+E34+E26+E32+E19+E16+E15+E17+E18+E28+E31+E23+E36</f>
        <v>10885321</v>
      </c>
      <c r="F14"/>
      <c r="G14"/>
      <c r="H14"/>
      <c r="I14"/>
      <c r="J14"/>
      <c r="K14"/>
      <c r="L14"/>
    </row>
    <row r="15" spans="2:5" ht="19.5" customHeight="1">
      <c r="B15" s="2">
        <v>7</v>
      </c>
      <c r="C15" s="1" t="s">
        <v>36</v>
      </c>
      <c r="D15" s="5" t="s">
        <v>37</v>
      </c>
      <c r="E15" s="3">
        <v>1295518</v>
      </c>
    </row>
    <row r="16" spans="2:5" ht="18" customHeight="1">
      <c r="B16" s="2">
        <v>8</v>
      </c>
      <c r="C16" s="13" t="s">
        <v>34</v>
      </c>
      <c r="D16" s="5" t="s">
        <v>35</v>
      </c>
      <c r="E16" s="3">
        <v>235560</v>
      </c>
    </row>
    <row r="17" spans="2:5" ht="19.5" customHeight="1">
      <c r="B17" s="2">
        <v>9</v>
      </c>
      <c r="C17" s="1" t="s">
        <v>38</v>
      </c>
      <c r="D17" s="5" t="s">
        <v>39</v>
      </c>
      <c r="E17" s="3">
        <v>571581</v>
      </c>
    </row>
    <row r="18" spans="2:5" ht="19.5" customHeight="1">
      <c r="B18" s="2">
        <v>10</v>
      </c>
      <c r="C18" s="1" t="s">
        <v>40</v>
      </c>
      <c r="D18" s="5" t="s">
        <v>41</v>
      </c>
      <c r="E18" s="3">
        <v>431664</v>
      </c>
    </row>
    <row r="19" spans="2:5" ht="18" customHeight="1">
      <c r="B19" s="2">
        <v>11</v>
      </c>
      <c r="C19" s="1" t="s">
        <v>42</v>
      </c>
      <c r="D19" s="5" t="s">
        <v>43</v>
      </c>
      <c r="E19" s="3">
        <v>370940</v>
      </c>
    </row>
    <row r="20" spans="2:5" ht="18" customHeight="1">
      <c r="B20" s="2">
        <v>12</v>
      </c>
      <c r="C20" s="12" t="s">
        <v>24</v>
      </c>
      <c r="D20" s="4" t="s">
        <v>14</v>
      </c>
      <c r="E20" s="142">
        <v>1559561</v>
      </c>
    </row>
    <row r="21" spans="2:5" ht="18" customHeight="1">
      <c r="B21" s="2">
        <v>13</v>
      </c>
      <c r="C21" s="13" t="s">
        <v>8</v>
      </c>
      <c r="D21" s="5" t="s">
        <v>16</v>
      </c>
      <c r="E21" s="143">
        <v>191836</v>
      </c>
    </row>
    <row r="22" spans="2:8" ht="18" customHeight="1">
      <c r="B22" s="2">
        <v>14</v>
      </c>
      <c r="C22" s="13" t="s">
        <v>25</v>
      </c>
      <c r="D22" s="5" t="s">
        <v>15</v>
      </c>
      <c r="E22" s="3">
        <v>100800</v>
      </c>
      <c r="H22" t="s">
        <v>180</v>
      </c>
    </row>
    <row r="23" spans="2:5" ht="18.75" customHeight="1">
      <c r="B23" s="2">
        <v>15</v>
      </c>
      <c r="C23" s="1" t="s">
        <v>128</v>
      </c>
      <c r="D23" s="5" t="s">
        <v>129</v>
      </c>
      <c r="E23" s="3">
        <v>276000</v>
      </c>
    </row>
    <row r="24" spans="2:5" ht="18" customHeight="1">
      <c r="B24" s="2">
        <v>16</v>
      </c>
      <c r="C24" s="14" t="s">
        <v>10</v>
      </c>
      <c r="D24" s="5" t="s">
        <v>32</v>
      </c>
      <c r="E24" s="142">
        <f>6*9600</f>
        <v>57600</v>
      </c>
    </row>
    <row r="25" spans="2:7" ht="18" customHeight="1">
      <c r="B25" s="2">
        <v>17</v>
      </c>
      <c r="C25" s="15" t="s">
        <v>75</v>
      </c>
      <c r="D25" s="8" t="s">
        <v>135</v>
      </c>
      <c r="E25" s="3">
        <v>30240</v>
      </c>
      <c r="G25" s="65"/>
    </row>
    <row r="26" spans="2:5" ht="18" customHeight="1">
      <c r="B26" s="2">
        <v>18</v>
      </c>
      <c r="C26" s="15" t="s">
        <v>20</v>
      </c>
      <c r="D26" s="8" t="s">
        <v>21</v>
      </c>
      <c r="E26" s="3">
        <v>49000</v>
      </c>
    </row>
    <row r="27" spans="2:5" ht="18" customHeight="1">
      <c r="B27" s="2">
        <v>19</v>
      </c>
      <c r="C27" s="14" t="s">
        <v>0</v>
      </c>
      <c r="D27" s="7" t="s">
        <v>109</v>
      </c>
      <c r="E27" s="144">
        <v>1243578</v>
      </c>
    </row>
    <row r="28" spans="2:5" ht="18" customHeight="1">
      <c r="B28" s="2">
        <v>20</v>
      </c>
      <c r="C28" s="1" t="s">
        <v>118</v>
      </c>
      <c r="D28" s="6" t="s">
        <v>46</v>
      </c>
      <c r="E28" s="3">
        <v>455400</v>
      </c>
    </row>
    <row r="29" spans="2:5" ht="18" customHeight="1">
      <c r="B29" s="2">
        <v>21</v>
      </c>
      <c r="C29" s="14" t="s">
        <v>22</v>
      </c>
      <c r="D29" s="7" t="s">
        <v>23</v>
      </c>
      <c r="E29" s="144">
        <v>1192573</v>
      </c>
    </row>
    <row r="30" spans="2:7" ht="18" customHeight="1">
      <c r="B30" s="2">
        <v>22</v>
      </c>
      <c r="C30" s="14" t="s">
        <v>125</v>
      </c>
      <c r="D30" s="7" t="s">
        <v>122</v>
      </c>
      <c r="E30" s="144">
        <v>1291200</v>
      </c>
      <c r="G30" s="65"/>
    </row>
    <row r="31" spans="2:5" ht="18.75" customHeight="1">
      <c r="B31" s="2">
        <v>23</v>
      </c>
      <c r="C31" s="1" t="s">
        <v>119</v>
      </c>
      <c r="D31" s="6" t="s">
        <v>46</v>
      </c>
      <c r="E31" s="3">
        <v>210470</v>
      </c>
    </row>
    <row r="32" spans="2:5" ht="18" customHeight="1">
      <c r="B32" s="2">
        <v>24</v>
      </c>
      <c r="C32" s="13" t="s">
        <v>11</v>
      </c>
      <c r="D32" s="10" t="s">
        <v>18</v>
      </c>
      <c r="E32" s="145">
        <v>126000</v>
      </c>
    </row>
    <row r="33" spans="2:5" ht="18" customHeight="1">
      <c r="B33" s="2">
        <v>25</v>
      </c>
      <c r="C33" s="15" t="s">
        <v>1</v>
      </c>
      <c r="D33" s="8" t="s">
        <v>19</v>
      </c>
      <c r="E33" s="146">
        <v>544200</v>
      </c>
    </row>
    <row r="34" spans="2:5" ht="18" customHeight="1">
      <c r="B34" s="2">
        <v>26</v>
      </c>
      <c r="C34" s="15" t="s">
        <v>2</v>
      </c>
      <c r="D34" s="8" t="s">
        <v>17</v>
      </c>
      <c r="E34" s="3">
        <v>204000</v>
      </c>
    </row>
    <row r="35" spans="2:5" ht="18" customHeight="1">
      <c r="B35" s="2">
        <v>27</v>
      </c>
      <c r="C35" s="13" t="s">
        <v>33</v>
      </c>
      <c r="D35" s="5" t="s">
        <v>32</v>
      </c>
      <c r="E35" s="144">
        <v>318600</v>
      </c>
    </row>
    <row r="36" spans="2:5" ht="15">
      <c r="B36" s="2">
        <v>28</v>
      </c>
      <c r="C36" s="1" t="s">
        <v>181</v>
      </c>
      <c r="D36" s="2" t="s">
        <v>188</v>
      </c>
      <c r="E36" s="142">
        <v>129000</v>
      </c>
    </row>
    <row r="38" spans="2:5" s="80" customFormat="1" ht="12.75">
      <c r="B38" s="98"/>
      <c r="C38" s="149" t="s">
        <v>196</v>
      </c>
      <c r="D38" s="150" t="s">
        <v>187</v>
      </c>
      <c r="E38" s="148"/>
    </row>
    <row r="39" spans="2:5" s="80" customFormat="1" ht="13.5" customHeight="1">
      <c r="B39" s="98"/>
      <c r="C39" s="162" t="s">
        <v>197</v>
      </c>
      <c r="D39" s="163" t="s">
        <v>198</v>
      </c>
      <c r="E39" s="148"/>
    </row>
    <row r="40" spans="2:5" s="80" customFormat="1" ht="18" customHeight="1">
      <c r="B40" s="98"/>
      <c r="C40" s="98"/>
      <c r="E40" s="148"/>
    </row>
    <row r="41" spans="2:5" s="80" customFormat="1" ht="12.75">
      <c r="B41" s="98"/>
      <c r="C41" s="98"/>
      <c r="E41" s="148"/>
    </row>
  </sheetData>
  <sheetProtection/>
  <mergeCells count="8">
    <mergeCell ref="B6:D6"/>
    <mergeCell ref="B14:D14"/>
    <mergeCell ref="B13:E13"/>
    <mergeCell ref="C1:D1"/>
    <mergeCell ref="B4:B5"/>
    <mergeCell ref="C4:C5"/>
    <mergeCell ref="E4:E5"/>
    <mergeCell ref="D4:D5"/>
  </mergeCells>
  <printOptions/>
  <pageMargins left="0.4724409448818898" right="0.11811023622047245" top="0.9448818897637796" bottom="0.15748031496062992" header="0.11811023622047245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28125" style="0" customWidth="1"/>
    <col min="4" max="4" width="31.421875" style="0" customWidth="1"/>
    <col min="5" max="5" width="18.8515625" style="0" customWidth="1"/>
    <col min="6" max="6" width="11.8515625" style="0" customWidth="1"/>
    <col min="7" max="7" width="11.28125" style="0" customWidth="1"/>
    <col min="8" max="8" width="13.8515625" style="0" customWidth="1"/>
    <col min="9" max="9" width="14.28125" style="0" customWidth="1"/>
  </cols>
  <sheetData>
    <row r="2" ht="18.75">
      <c r="D2" s="129" t="s">
        <v>165</v>
      </c>
    </row>
    <row r="4" spans="1:9" ht="15">
      <c r="A4" s="42"/>
      <c r="B4" s="42"/>
      <c r="C4" s="198" t="s">
        <v>38</v>
      </c>
      <c r="D4" s="198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/>
      <c r="C8" s="31"/>
      <c r="D8" s="1" t="s">
        <v>38</v>
      </c>
      <c r="E8" s="58" t="s">
        <v>39</v>
      </c>
      <c r="F8" s="30">
        <v>571581</v>
      </c>
    </row>
    <row r="12" spans="3:5" ht="15">
      <c r="C12" s="171" t="s">
        <v>51</v>
      </c>
      <c r="D12" s="171"/>
      <c r="E12" s="171"/>
    </row>
    <row r="13" spans="3:5" ht="15">
      <c r="C13" s="39" t="s">
        <v>50</v>
      </c>
      <c r="D13" s="39" t="s">
        <v>85</v>
      </c>
      <c r="E13" s="39" t="s">
        <v>52</v>
      </c>
    </row>
    <row r="14" spans="3:5" ht="15">
      <c r="C14" s="2">
        <v>17</v>
      </c>
      <c r="D14" s="74" t="s">
        <v>65</v>
      </c>
      <c r="E14" s="82">
        <v>86401</v>
      </c>
    </row>
    <row r="15" spans="3:5" ht="15">
      <c r="C15" s="2">
        <v>18</v>
      </c>
      <c r="D15" s="74" t="s">
        <v>65</v>
      </c>
      <c r="E15" s="82">
        <v>588</v>
      </c>
    </row>
    <row r="16" spans="3:8" ht="15">
      <c r="C16" s="2">
        <v>58</v>
      </c>
      <c r="D16" s="74" t="s">
        <v>158</v>
      </c>
      <c r="E16" s="82">
        <v>168138</v>
      </c>
      <c r="H16" s="103"/>
    </row>
    <row r="17" spans="3:5" ht="15">
      <c r="C17" s="2">
        <v>82</v>
      </c>
      <c r="D17" s="74" t="s">
        <v>97</v>
      </c>
      <c r="E17" s="82">
        <v>31569</v>
      </c>
    </row>
    <row r="18" spans="3:5" ht="15">
      <c r="C18" s="2">
        <v>99</v>
      </c>
      <c r="D18" s="74" t="s">
        <v>98</v>
      </c>
      <c r="E18" s="82">
        <v>33878</v>
      </c>
    </row>
    <row r="19" spans="3:5" ht="15">
      <c r="C19" s="2">
        <v>131</v>
      </c>
      <c r="D19" s="74" t="s">
        <v>159</v>
      </c>
      <c r="E19" s="82">
        <v>40762</v>
      </c>
    </row>
    <row r="20" spans="3:5" ht="15">
      <c r="C20" s="2">
        <v>152</v>
      </c>
      <c r="D20" s="74" t="s">
        <v>94</v>
      </c>
      <c r="E20" s="82">
        <v>38499</v>
      </c>
    </row>
    <row r="21" spans="3:5" ht="15">
      <c r="C21" s="2">
        <v>171</v>
      </c>
      <c r="D21" s="74" t="s">
        <v>153</v>
      </c>
      <c r="E21" s="82">
        <v>29898</v>
      </c>
    </row>
    <row r="22" spans="3:5" ht="15">
      <c r="C22" s="2">
        <v>190</v>
      </c>
      <c r="D22" s="74" t="s">
        <v>160</v>
      </c>
      <c r="E22" s="82">
        <v>27403</v>
      </c>
    </row>
    <row r="23" spans="3:5" ht="15">
      <c r="C23" s="2">
        <v>213</v>
      </c>
      <c r="D23" s="101" t="s">
        <v>115</v>
      </c>
      <c r="E23" s="99">
        <v>55200</v>
      </c>
    </row>
    <row r="24" spans="3:5" ht="15">
      <c r="C24" s="2">
        <v>240</v>
      </c>
      <c r="D24" s="101" t="s">
        <v>150</v>
      </c>
      <c r="E24" s="99">
        <v>31792</v>
      </c>
    </row>
    <row r="25" spans="3:5" ht="15">
      <c r="C25" s="2">
        <v>277</v>
      </c>
      <c r="D25" s="102" t="s">
        <v>71</v>
      </c>
      <c r="E25" s="100">
        <v>27453</v>
      </c>
    </row>
  </sheetData>
  <sheetProtection/>
  <mergeCells count="7">
    <mergeCell ref="F6:F7"/>
    <mergeCell ref="C12:E12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4.28125" style="0" customWidth="1"/>
    <col min="2" max="2" width="11.140625" style="0" customWidth="1"/>
    <col min="3" max="3" width="16.00390625" style="0" customWidth="1"/>
    <col min="4" max="4" width="20.8515625" style="0" customWidth="1"/>
    <col min="5" max="5" width="21.00390625" style="0" customWidth="1"/>
    <col min="6" max="6" width="11.8515625" style="0" customWidth="1"/>
    <col min="8" max="8" width="14.140625" style="0" customWidth="1"/>
    <col min="9" max="9" width="15.57421875" style="0" customWidth="1"/>
  </cols>
  <sheetData>
    <row r="2" ht="18.75">
      <c r="D2" s="129" t="s">
        <v>166</v>
      </c>
    </row>
    <row r="4" spans="1:9" ht="15">
      <c r="A4" s="42"/>
      <c r="B4" s="42"/>
      <c r="C4" s="198" t="s">
        <v>40</v>
      </c>
      <c r="D4" s="198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209">
        <v>1005646</v>
      </c>
      <c r="C8" s="210"/>
      <c r="D8" s="1" t="s">
        <v>40</v>
      </c>
      <c r="E8" s="5" t="s">
        <v>41</v>
      </c>
      <c r="F8" s="22">
        <v>431664</v>
      </c>
    </row>
    <row r="11" spans="2:5" ht="15">
      <c r="B11" s="205" t="s">
        <v>51</v>
      </c>
      <c r="C11" s="206"/>
      <c r="D11" s="206"/>
      <c r="E11" s="172" t="s">
        <v>189</v>
      </c>
    </row>
    <row r="12" spans="2:5" ht="15">
      <c r="B12" s="125" t="s">
        <v>50</v>
      </c>
      <c r="C12" s="125" t="s">
        <v>85</v>
      </c>
      <c r="D12" s="151" t="s">
        <v>52</v>
      </c>
      <c r="E12" s="173"/>
    </row>
    <row r="13" spans="2:5" ht="15">
      <c r="B13" s="2">
        <v>35</v>
      </c>
      <c r="C13" s="104" t="s">
        <v>144</v>
      </c>
      <c r="D13" s="152">
        <v>13590</v>
      </c>
      <c r="E13" s="2" t="s">
        <v>190</v>
      </c>
    </row>
    <row r="14" spans="2:5" ht="15">
      <c r="B14" s="2">
        <v>70</v>
      </c>
      <c r="C14" s="104" t="s">
        <v>162</v>
      </c>
      <c r="D14" s="152">
        <v>29522</v>
      </c>
      <c r="E14" s="2" t="s">
        <v>190</v>
      </c>
    </row>
    <row r="15" spans="2:5" ht="15">
      <c r="B15" s="2">
        <v>83</v>
      </c>
      <c r="C15" s="104" t="s">
        <v>77</v>
      </c>
      <c r="D15" s="152">
        <v>45673</v>
      </c>
      <c r="E15" s="2" t="s">
        <v>190</v>
      </c>
    </row>
    <row r="16" spans="2:5" ht="15">
      <c r="B16" s="2">
        <v>98</v>
      </c>
      <c r="C16" s="104" t="s">
        <v>98</v>
      </c>
      <c r="D16" s="152">
        <v>45830</v>
      </c>
      <c r="E16" s="2" t="s">
        <v>190</v>
      </c>
    </row>
    <row r="17" spans="2:5" ht="15">
      <c r="B17" s="2">
        <v>132</v>
      </c>
      <c r="C17" s="104" t="s">
        <v>159</v>
      </c>
      <c r="D17" s="152">
        <v>71435.5</v>
      </c>
      <c r="E17" s="2" t="s">
        <v>190</v>
      </c>
    </row>
    <row r="18" spans="2:5" ht="15">
      <c r="B18" s="2">
        <v>151</v>
      </c>
      <c r="C18" s="74" t="s">
        <v>94</v>
      </c>
      <c r="D18" s="152">
        <v>41310</v>
      </c>
      <c r="E18" s="2" t="s">
        <v>190</v>
      </c>
    </row>
    <row r="19" spans="2:8" ht="15">
      <c r="B19" s="2">
        <v>172</v>
      </c>
      <c r="C19" s="74" t="s">
        <v>153</v>
      </c>
      <c r="D19" s="152">
        <v>45295</v>
      </c>
      <c r="E19" s="2" t="s">
        <v>190</v>
      </c>
      <c r="H19" s="67"/>
    </row>
    <row r="20" spans="2:5" ht="15">
      <c r="B20" s="2">
        <v>188</v>
      </c>
      <c r="C20" s="74" t="s">
        <v>79</v>
      </c>
      <c r="D20" s="152">
        <v>39600</v>
      </c>
      <c r="E20" s="2" t="s">
        <v>190</v>
      </c>
    </row>
    <row r="21" spans="2:5" ht="15">
      <c r="B21" s="2">
        <v>212</v>
      </c>
      <c r="C21" s="74" t="s">
        <v>115</v>
      </c>
      <c r="D21" s="152">
        <v>40216</v>
      </c>
      <c r="E21" s="2" t="s">
        <v>190</v>
      </c>
    </row>
    <row r="22" spans="2:5" ht="15">
      <c r="B22" s="2">
        <v>239</v>
      </c>
      <c r="C22" s="101" t="s">
        <v>150</v>
      </c>
      <c r="D22" s="153">
        <v>39055</v>
      </c>
      <c r="E22" s="2" t="s">
        <v>190</v>
      </c>
    </row>
    <row r="23" spans="2:5" ht="15">
      <c r="B23" s="2">
        <v>271</v>
      </c>
      <c r="C23" s="101" t="s">
        <v>105</v>
      </c>
      <c r="D23" s="153">
        <v>36460</v>
      </c>
      <c r="E23" s="2" t="s">
        <v>190</v>
      </c>
    </row>
    <row r="24" spans="2:5" ht="15">
      <c r="B24" s="207" t="s">
        <v>182</v>
      </c>
      <c r="C24" s="208"/>
      <c r="D24" s="158" t="s">
        <v>190</v>
      </c>
      <c r="E24" s="154">
        <v>1674</v>
      </c>
    </row>
    <row r="25" spans="2:5" ht="15">
      <c r="B25" s="156" t="s">
        <v>191</v>
      </c>
      <c r="C25" s="157"/>
      <c r="D25" s="159" t="s">
        <v>190</v>
      </c>
      <c r="E25" s="155">
        <v>8980</v>
      </c>
    </row>
    <row r="26" spans="2:7" ht="15">
      <c r="B26" s="156" t="s">
        <v>192</v>
      </c>
      <c r="C26" s="157"/>
      <c r="D26" s="159" t="s">
        <v>190</v>
      </c>
      <c r="E26" s="155">
        <v>5669</v>
      </c>
      <c r="F26" s="149" t="s">
        <v>195</v>
      </c>
      <c r="G26" s="98"/>
    </row>
    <row r="27" spans="2:5" ht="15">
      <c r="B27" s="199" t="s">
        <v>193</v>
      </c>
      <c r="C27" s="200"/>
      <c r="D27" s="160">
        <f>SUM(D13:D26)</f>
        <v>447986.5</v>
      </c>
      <c r="E27" s="161">
        <f>SUM(E24:E26)</f>
        <v>16323</v>
      </c>
    </row>
    <row r="28" spans="2:5" ht="22.5" customHeight="1">
      <c r="B28" s="201" t="s">
        <v>194</v>
      </c>
      <c r="C28" s="202"/>
      <c r="D28" s="203">
        <f>+D27-E27</f>
        <v>431663.5</v>
      </c>
      <c r="E28" s="204"/>
    </row>
    <row r="29" spans="2:5" ht="15">
      <c r="B29" s="42"/>
      <c r="C29" s="42"/>
      <c r="D29" s="42"/>
      <c r="E29" s="42"/>
    </row>
  </sheetData>
  <sheetProtection/>
  <mergeCells count="13">
    <mergeCell ref="B27:C27"/>
    <mergeCell ref="B28:C28"/>
    <mergeCell ref="D28:E28"/>
    <mergeCell ref="F6:F7"/>
    <mergeCell ref="B11:D11"/>
    <mergeCell ref="E11:E12"/>
    <mergeCell ref="B24:C24"/>
    <mergeCell ref="B8:C8"/>
    <mergeCell ref="C4:D4"/>
    <mergeCell ref="A6:A7"/>
    <mergeCell ref="B6:C6"/>
    <mergeCell ref="D6:D7"/>
    <mergeCell ref="E6:E7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customWidth="1"/>
    <col min="4" max="4" width="21.28125" style="0" customWidth="1"/>
    <col min="5" max="5" width="17.8515625" style="0" customWidth="1"/>
    <col min="6" max="6" width="14.140625" style="0" customWidth="1"/>
    <col min="8" max="8" width="12.00390625" style="0" customWidth="1"/>
    <col min="9" max="9" width="13.140625" style="0" customWidth="1"/>
  </cols>
  <sheetData>
    <row r="1" spans="2:9" ht="15">
      <c r="B1" s="96" t="s">
        <v>167</v>
      </c>
      <c r="C1" s="42"/>
      <c r="D1" s="42"/>
      <c r="E1" s="42"/>
      <c r="F1" s="42"/>
      <c r="G1" s="42"/>
      <c r="H1" s="42"/>
      <c r="I1" s="42"/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spans="1:9" ht="15">
      <c r="A4" s="42"/>
      <c r="B4" s="42"/>
      <c r="C4" s="176" t="s">
        <v>57</v>
      </c>
      <c r="D4" s="176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39" t="s">
        <v>5</v>
      </c>
      <c r="C7" s="39" t="s">
        <v>6</v>
      </c>
      <c r="D7" s="173"/>
      <c r="E7" s="173"/>
      <c r="F7" s="173"/>
    </row>
    <row r="8" spans="1:6" ht="15">
      <c r="A8" s="31">
        <v>1</v>
      </c>
      <c r="B8" s="31"/>
      <c r="C8" s="31"/>
      <c r="D8" s="58" t="s">
        <v>57</v>
      </c>
      <c r="E8" s="97" t="s">
        <v>43</v>
      </c>
      <c r="F8" s="30">
        <v>370940</v>
      </c>
    </row>
    <row r="11" spans="3:5" ht="15">
      <c r="C11" s="171" t="s">
        <v>51</v>
      </c>
      <c r="D11" s="171"/>
      <c r="E11" s="171"/>
    </row>
    <row r="12" spans="3:5" ht="15">
      <c r="C12" s="39" t="s">
        <v>50</v>
      </c>
      <c r="D12" s="39" t="s">
        <v>85</v>
      </c>
      <c r="E12" s="39" t="s">
        <v>52</v>
      </c>
    </row>
    <row r="13" spans="3:5" ht="15">
      <c r="C13" s="73">
        <v>9</v>
      </c>
      <c r="D13" s="74" t="s">
        <v>143</v>
      </c>
      <c r="E13" s="82">
        <v>5106</v>
      </c>
    </row>
    <row r="14" spans="3:5" ht="15">
      <c r="C14" s="2">
        <v>30</v>
      </c>
      <c r="D14" s="74" t="s">
        <v>144</v>
      </c>
      <c r="E14" s="82">
        <v>6330</v>
      </c>
    </row>
    <row r="15" spans="3:5" ht="15">
      <c r="C15" s="2">
        <v>61</v>
      </c>
      <c r="D15" s="74" t="s">
        <v>100</v>
      </c>
      <c r="E15" s="82">
        <v>13728</v>
      </c>
    </row>
    <row r="16" spans="3:5" ht="15">
      <c r="C16" s="2">
        <v>79</v>
      </c>
      <c r="D16" s="74" t="s">
        <v>97</v>
      </c>
      <c r="E16" s="82">
        <v>53088</v>
      </c>
    </row>
    <row r="17" spans="3:5" ht="15">
      <c r="C17" s="2">
        <v>89</v>
      </c>
      <c r="D17" s="74" t="s">
        <v>145</v>
      </c>
      <c r="E17" s="82">
        <v>37020</v>
      </c>
    </row>
    <row r="18" spans="3:5" ht="15">
      <c r="C18" s="2">
        <v>113</v>
      </c>
      <c r="D18" s="74" t="s">
        <v>103</v>
      </c>
      <c r="E18" s="82">
        <v>24492</v>
      </c>
    </row>
    <row r="19" spans="3:5" ht="15">
      <c r="C19" s="2">
        <v>147</v>
      </c>
      <c r="D19" s="74" t="s">
        <v>94</v>
      </c>
      <c r="E19" s="82">
        <v>38832</v>
      </c>
    </row>
    <row r="20" spans="3:8" ht="15">
      <c r="C20" s="2">
        <v>167</v>
      </c>
      <c r="D20" s="74" t="s">
        <v>83</v>
      </c>
      <c r="E20" s="82">
        <v>11004</v>
      </c>
      <c r="H20" s="103"/>
    </row>
    <row r="21" spans="3:5" ht="15">
      <c r="C21" s="2">
        <v>178</v>
      </c>
      <c r="D21" s="74" t="s">
        <v>101</v>
      </c>
      <c r="E21" s="82">
        <v>9624</v>
      </c>
    </row>
    <row r="22" spans="3:5" ht="15">
      <c r="C22" s="2">
        <v>202</v>
      </c>
      <c r="D22" s="101" t="s">
        <v>114</v>
      </c>
      <c r="E22" s="99">
        <v>60810</v>
      </c>
    </row>
    <row r="23" spans="3:5" ht="15">
      <c r="C23" s="2">
        <v>229</v>
      </c>
      <c r="D23" s="101" t="s">
        <v>146</v>
      </c>
      <c r="E23" s="99">
        <v>32414</v>
      </c>
    </row>
    <row r="24" spans="2:5" ht="15">
      <c r="B24" s="109"/>
      <c r="C24" s="2">
        <v>257</v>
      </c>
      <c r="D24" s="102" t="s">
        <v>72</v>
      </c>
      <c r="E24" s="100">
        <v>78492</v>
      </c>
    </row>
  </sheetData>
  <sheetProtection/>
  <mergeCells count="7">
    <mergeCell ref="F6:F7"/>
    <mergeCell ref="C11:E11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B43" sqref="B43:B44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19.8515625" style="0" customWidth="1"/>
    <col min="5" max="5" width="26.28125" style="0" customWidth="1"/>
    <col min="6" max="6" width="12.421875" style="0" customWidth="1"/>
    <col min="8" max="8" width="13.57421875" style="0" customWidth="1"/>
    <col min="9" max="9" width="12.140625" style="0" customWidth="1"/>
    <col min="10" max="10" width="9.00390625" style="0" customWidth="1"/>
  </cols>
  <sheetData>
    <row r="1" spans="4:6" ht="18.75">
      <c r="D1" s="129" t="s">
        <v>168</v>
      </c>
      <c r="E1" s="96"/>
      <c r="F1" s="96"/>
    </row>
    <row r="2" spans="1:9" ht="15">
      <c r="A2" s="42"/>
      <c r="E2" s="42"/>
      <c r="F2" s="42"/>
      <c r="G2" s="42"/>
      <c r="H2" s="42"/>
      <c r="I2" s="42"/>
    </row>
    <row r="3" spans="1:9" ht="15">
      <c r="A3" s="42"/>
      <c r="B3" s="42"/>
      <c r="C3" s="176" t="s">
        <v>60</v>
      </c>
      <c r="D3" s="176"/>
      <c r="E3" s="42"/>
      <c r="F3" s="42"/>
      <c r="G3" s="42"/>
      <c r="H3" s="42"/>
      <c r="I3" s="42"/>
    </row>
    <row r="4" spans="1:6" ht="15">
      <c r="A4" s="171" t="s">
        <v>3</v>
      </c>
      <c r="B4" s="171" t="s">
        <v>4</v>
      </c>
      <c r="C4" s="171"/>
      <c r="D4" s="172" t="s">
        <v>54</v>
      </c>
      <c r="E4" s="172" t="s">
        <v>12</v>
      </c>
      <c r="F4" s="172" t="s">
        <v>7</v>
      </c>
    </row>
    <row r="5" spans="1:6" ht="15">
      <c r="A5" s="171"/>
      <c r="B5" s="39" t="s">
        <v>5</v>
      </c>
      <c r="C5" s="39" t="s">
        <v>6</v>
      </c>
      <c r="D5" s="173"/>
      <c r="E5" s="173"/>
      <c r="F5" s="173"/>
    </row>
    <row r="6" spans="1:6" ht="15">
      <c r="A6" s="18"/>
      <c r="B6" s="18"/>
      <c r="C6" s="18"/>
      <c r="D6" s="131" t="s">
        <v>60</v>
      </c>
      <c r="E6" s="17"/>
      <c r="F6" s="130">
        <v>1559561</v>
      </c>
    </row>
    <row r="7" spans="1:6" ht="15">
      <c r="A7" s="31">
        <v>1</v>
      </c>
      <c r="B7" s="31"/>
      <c r="C7" s="31"/>
      <c r="D7" s="58" t="s">
        <v>60</v>
      </c>
      <c r="E7" s="94" t="s">
        <v>132</v>
      </c>
      <c r="F7" s="95">
        <v>132319</v>
      </c>
    </row>
    <row r="8" spans="3:5" ht="15">
      <c r="C8" s="177" t="s">
        <v>51</v>
      </c>
      <c r="D8" s="177"/>
      <c r="E8" s="177"/>
    </row>
    <row r="9" spans="3:5" ht="15">
      <c r="C9" s="116" t="s">
        <v>50</v>
      </c>
      <c r="D9" s="116" t="s">
        <v>85</v>
      </c>
      <c r="E9" s="116" t="s">
        <v>52</v>
      </c>
    </row>
    <row r="10" spans="3:5" ht="15">
      <c r="C10" s="2">
        <v>45</v>
      </c>
      <c r="D10" s="74" t="s">
        <v>133</v>
      </c>
      <c r="E10" s="60">
        <v>132319</v>
      </c>
    </row>
    <row r="12" spans="1:6" ht="15">
      <c r="A12" s="50">
        <v>2</v>
      </c>
      <c r="B12" s="50">
        <v>17</v>
      </c>
      <c r="C12" s="32" t="s">
        <v>134</v>
      </c>
      <c r="D12" s="58" t="s">
        <v>60</v>
      </c>
      <c r="E12" s="94" t="s">
        <v>132</v>
      </c>
      <c r="F12" s="30">
        <v>347745</v>
      </c>
    </row>
    <row r="14" spans="3:5" ht="15">
      <c r="C14" s="177" t="s">
        <v>51</v>
      </c>
      <c r="D14" s="177"/>
      <c r="E14" s="177"/>
    </row>
    <row r="15" spans="3:5" ht="15">
      <c r="C15" s="116" t="s">
        <v>50</v>
      </c>
      <c r="D15" s="116" t="s">
        <v>85</v>
      </c>
      <c r="E15" s="116" t="s">
        <v>52</v>
      </c>
    </row>
    <row r="16" spans="3:5" ht="15">
      <c r="C16" s="2">
        <v>63</v>
      </c>
      <c r="D16" s="74" t="s">
        <v>100</v>
      </c>
      <c r="E16" s="60">
        <v>142498</v>
      </c>
    </row>
    <row r="17" spans="3:5" ht="15">
      <c r="C17" s="2">
        <v>77</v>
      </c>
      <c r="D17" s="74" t="s">
        <v>97</v>
      </c>
      <c r="E17" s="60">
        <v>35627</v>
      </c>
    </row>
    <row r="18" spans="3:5" ht="15">
      <c r="C18" s="2">
        <v>100</v>
      </c>
      <c r="D18" s="74" t="s">
        <v>98</v>
      </c>
      <c r="E18" s="60">
        <v>131317</v>
      </c>
    </row>
    <row r="19" spans="3:5" ht="15">
      <c r="C19" s="2">
        <v>103</v>
      </c>
      <c r="D19" s="74" t="s">
        <v>99</v>
      </c>
      <c r="E19" s="60">
        <v>38303</v>
      </c>
    </row>
    <row r="22" spans="1:6" ht="15">
      <c r="A22" s="50">
        <v>3</v>
      </c>
      <c r="B22" s="50">
        <v>1891</v>
      </c>
      <c r="C22" s="50" t="s">
        <v>61</v>
      </c>
      <c r="D22" s="58" t="s">
        <v>60</v>
      </c>
      <c r="E22" s="2" t="s">
        <v>62</v>
      </c>
      <c r="F22" s="76">
        <f>+E26+E27+E28+E29+E30+E31+E32</f>
        <v>812655</v>
      </c>
    </row>
    <row r="24" spans="3:5" ht="15">
      <c r="C24" s="177" t="s">
        <v>51</v>
      </c>
      <c r="D24" s="177"/>
      <c r="E24" s="177"/>
    </row>
    <row r="25" spans="3:5" ht="15">
      <c r="C25" s="116" t="s">
        <v>50</v>
      </c>
      <c r="D25" s="116" t="s">
        <v>85</v>
      </c>
      <c r="E25" s="116" t="s">
        <v>52</v>
      </c>
    </row>
    <row r="26" spans="3:5" ht="15">
      <c r="C26" s="2">
        <v>104</v>
      </c>
      <c r="D26" s="74" t="s">
        <v>99</v>
      </c>
      <c r="E26" s="60">
        <v>88947</v>
      </c>
    </row>
    <row r="27" spans="3:5" ht="15">
      <c r="C27" s="2">
        <v>111</v>
      </c>
      <c r="D27" s="74" t="s">
        <v>103</v>
      </c>
      <c r="E27" s="60">
        <v>125335</v>
      </c>
    </row>
    <row r="28" spans="3:5" ht="15">
      <c r="C28" s="2">
        <v>149</v>
      </c>
      <c r="D28" s="74" t="s">
        <v>94</v>
      </c>
      <c r="E28" s="60">
        <v>121292</v>
      </c>
    </row>
    <row r="29" spans="3:5" ht="15">
      <c r="C29" s="2">
        <v>163</v>
      </c>
      <c r="D29" s="74" t="s">
        <v>83</v>
      </c>
      <c r="E29" s="60">
        <v>125335</v>
      </c>
    </row>
    <row r="30" spans="3:5" ht="15">
      <c r="C30" s="2">
        <v>180</v>
      </c>
      <c r="D30" s="74" t="s">
        <v>101</v>
      </c>
      <c r="E30" s="60">
        <v>125335</v>
      </c>
    </row>
    <row r="31" spans="3:5" ht="15">
      <c r="C31" s="2">
        <v>207</v>
      </c>
      <c r="D31" s="74" t="s">
        <v>102</v>
      </c>
      <c r="E31" s="60">
        <v>121292</v>
      </c>
    </row>
    <row r="32" spans="3:5" ht="15">
      <c r="C32" s="2">
        <v>255</v>
      </c>
      <c r="D32" s="74" t="s">
        <v>74</v>
      </c>
      <c r="E32" s="60">
        <v>105119</v>
      </c>
    </row>
    <row r="35" spans="1:6" ht="15">
      <c r="A35" s="32">
        <v>4</v>
      </c>
      <c r="B35" s="132" t="s">
        <v>177</v>
      </c>
      <c r="C35" s="50" t="s">
        <v>178</v>
      </c>
      <c r="D35" s="58" t="s">
        <v>60</v>
      </c>
      <c r="E35" s="2" t="s">
        <v>63</v>
      </c>
      <c r="F35" s="100">
        <f>+E39+E40</f>
        <v>266842</v>
      </c>
    </row>
    <row r="37" spans="1:9" ht="15">
      <c r="A37" s="42"/>
      <c r="B37" s="42"/>
      <c r="C37" s="177" t="s">
        <v>51</v>
      </c>
      <c r="D37" s="177"/>
      <c r="E37" s="177"/>
      <c r="F37" s="42"/>
      <c r="G37" s="42"/>
      <c r="H37" s="42"/>
      <c r="I37" s="42"/>
    </row>
    <row r="38" spans="1:9" ht="15">
      <c r="A38" s="42"/>
      <c r="B38" s="42"/>
      <c r="C38" s="116" t="s">
        <v>50</v>
      </c>
      <c r="D38" s="116" t="s">
        <v>85</v>
      </c>
      <c r="E38" s="116" t="s">
        <v>52</v>
      </c>
      <c r="F38" s="54"/>
      <c r="G38" s="42"/>
      <c r="H38" s="42"/>
      <c r="I38" s="42"/>
    </row>
    <row r="39" spans="1:9" ht="15">
      <c r="A39" s="42"/>
      <c r="B39" s="42"/>
      <c r="C39" s="2">
        <v>256</v>
      </c>
      <c r="D39" s="74" t="s">
        <v>104</v>
      </c>
      <c r="E39" s="60">
        <v>141507</v>
      </c>
      <c r="F39" s="42"/>
      <c r="G39" s="42"/>
      <c r="H39" s="93"/>
      <c r="I39" s="42"/>
    </row>
    <row r="40" spans="3:5" ht="15">
      <c r="C40" s="77">
        <v>280</v>
      </c>
      <c r="D40" s="74" t="s">
        <v>71</v>
      </c>
      <c r="E40" s="60">
        <v>125335</v>
      </c>
    </row>
    <row r="41" ht="15">
      <c r="B41" s="109"/>
    </row>
  </sheetData>
  <sheetProtection/>
  <mergeCells count="10">
    <mergeCell ref="F4:F5"/>
    <mergeCell ref="C8:E8"/>
    <mergeCell ref="C14:E14"/>
    <mergeCell ref="C24:E24"/>
    <mergeCell ref="C37:E37"/>
    <mergeCell ref="C3:D3"/>
    <mergeCell ref="A4:A5"/>
    <mergeCell ref="B4:C4"/>
    <mergeCell ref="D4:D5"/>
    <mergeCell ref="E4:E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3" max="3" width="10.00390625" style="0" customWidth="1"/>
    <col min="4" max="4" width="29.140625" style="0" customWidth="1"/>
    <col min="5" max="5" width="22.8515625" style="0" customWidth="1"/>
    <col min="6" max="6" width="11.8515625" style="0" customWidth="1"/>
    <col min="8" max="8" width="12.00390625" style="0" customWidth="1"/>
  </cols>
  <sheetData>
    <row r="2" spans="2:4" ht="15">
      <c r="B2" s="178" t="s">
        <v>126</v>
      </c>
      <c r="C2" s="178"/>
      <c r="D2" s="178"/>
    </row>
    <row r="5" spans="1:9" ht="15">
      <c r="A5" s="42"/>
      <c r="B5" s="42"/>
      <c r="C5" s="176" t="s">
        <v>8</v>
      </c>
      <c r="D5" s="176"/>
      <c r="E5" s="42"/>
      <c r="F5" s="42"/>
      <c r="G5" s="42"/>
      <c r="H5" s="42"/>
      <c r="I5" s="42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29" t="s">
        <v>5</v>
      </c>
      <c r="C8" s="29" t="s">
        <v>6</v>
      </c>
      <c r="D8" s="173"/>
      <c r="E8" s="173"/>
      <c r="F8" s="173"/>
    </row>
    <row r="9" spans="1:6" ht="15">
      <c r="A9" s="31">
        <v>1</v>
      </c>
      <c r="B9" s="31">
        <v>45</v>
      </c>
      <c r="C9" s="31" t="s">
        <v>80</v>
      </c>
      <c r="D9" s="13" t="s">
        <v>8</v>
      </c>
      <c r="E9" s="5" t="s">
        <v>81</v>
      </c>
      <c r="F9" s="25">
        <v>191836</v>
      </c>
    </row>
    <row r="11" spans="3:5" ht="15">
      <c r="C11" s="177" t="s">
        <v>51</v>
      </c>
      <c r="D11" s="177"/>
      <c r="E11" s="177"/>
    </row>
    <row r="12" spans="3:5" ht="15">
      <c r="C12" s="33" t="s">
        <v>50</v>
      </c>
      <c r="D12" s="33" t="s">
        <v>76</v>
      </c>
      <c r="E12" s="33" t="s">
        <v>52</v>
      </c>
    </row>
    <row r="13" spans="3:7" ht="15">
      <c r="C13" s="73">
        <v>84</v>
      </c>
      <c r="D13" s="84" t="s">
        <v>77</v>
      </c>
      <c r="E13" s="81">
        <v>71959</v>
      </c>
      <c r="G13" s="63"/>
    </row>
    <row r="14" spans="2:5" ht="15">
      <c r="B14" s="108"/>
      <c r="C14" s="83">
        <v>124</v>
      </c>
      <c r="D14" s="84" t="s">
        <v>78</v>
      </c>
      <c r="E14" s="81">
        <v>39959</v>
      </c>
    </row>
    <row r="15" spans="3:5" ht="15">
      <c r="C15" s="83">
        <v>189</v>
      </c>
      <c r="D15" s="84" t="s">
        <v>79</v>
      </c>
      <c r="E15" s="81">
        <v>39959</v>
      </c>
    </row>
    <row r="16" spans="3:5" ht="15">
      <c r="C16" s="2">
        <v>266</v>
      </c>
      <c r="D16" s="74" t="s">
        <v>106</v>
      </c>
      <c r="E16" s="82">
        <v>39959</v>
      </c>
    </row>
  </sheetData>
  <sheetProtection/>
  <mergeCells count="8">
    <mergeCell ref="F7:F8"/>
    <mergeCell ref="B2:D2"/>
    <mergeCell ref="C11:E11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3.28125" style="0" customWidth="1"/>
    <col min="5" max="5" width="16.7109375" style="0" customWidth="1"/>
    <col min="6" max="6" width="16.28125" style="0" customWidth="1"/>
    <col min="8" max="8" width="13.57421875" style="0" customWidth="1"/>
  </cols>
  <sheetData>
    <row r="2" spans="2:4" ht="18.75">
      <c r="B2" s="187" t="s">
        <v>131</v>
      </c>
      <c r="C2" s="187"/>
      <c r="D2" s="187"/>
    </row>
    <row r="5" spans="1:8" ht="15">
      <c r="A5" s="42"/>
      <c r="B5" s="42"/>
      <c r="C5" s="176" t="s">
        <v>64</v>
      </c>
      <c r="D5" s="176"/>
      <c r="E5" s="42"/>
      <c r="F5" s="42"/>
      <c r="G5" s="42"/>
      <c r="H5" s="42"/>
    </row>
    <row r="6" spans="1:8" ht="15">
      <c r="A6" s="42"/>
      <c r="B6" s="42"/>
      <c r="C6" s="42"/>
      <c r="D6" s="42"/>
      <c r="E6" s="42"/>
      <c r="F6" s="42"/>
      <c r="G6" s="42"/>
      <c r="H6" s="42"/>
    </row>
    <row r="7" spans="1:6" ht="15">
      <c r="A7" s="196" t="s">
        <v>3</v>
      </c>
      <c r="B7" s="196" t="s">
        <v>4</v>
      </c>
      <c r="C7" s="196"/>
      <c r="D7" s="211" t="s">
        <v>54</v>
      </c>
      <c r="E7" s="211" t="s">
        <v>12</v>
      </c>
      <c r="F7" s="211" t="s">
        <v>7</v>
      </c>
    </row>
    <row r="8" spans="1:6" ht="15">
      <c r="A8" s="196"/>
      <c r="B8" s="45" t="s">
        <v>5</v>
      </c>
      <c r="C8" s="45" t="s">
        <v>6</v>
      </c>
      <c r="D8" s="212"/>
      <c r="E8" s="212"/>
      <c r="F8" s="212"/>
    </row>
    <row r="9" spans="1:6" ht="15">
      <c r="A9" s="47">
        <v>1</v>
      </c>
      <c r="B9" s="47">
        <v>211</v>
      </c>
      <c r="C9" s="47" t="s">
        <v>65</v>
      </c>
      <c r="D9" s="44" t="s">
        <v>64</v>
      </c>
      <c r="E9" s="50" t="s">
        <v>15</v>
      </c>
      <c r="F9" s="79">
        <v>100800</v>
      </c>
    </row>
    <row r="12" spans="3:5" ht="15">
      <c r="C12" s="213" t="s">
        <v>51</v>
      </c>
      <c r="D12" s="213"/>
      <c r="E12" s="213"/>
    </row>
    <row r="13" spans="3:5" ht="15">
      <c r="C13" s="46" t="s">
        <v>50</v>
      </c>
      <c r="D13" s="46" t="s">
        <v>85</v>
      </c>
      <c r="E13" s="46" t="s">
        <v>52</v>
      </c>
    </row>
    <row r="14" spans="3:5" ht="15">
      <c r="C14" s="61">
        <v>65</v>
      </c>
      <c r="D14" s="78" t="s">
        <v>100</v>
      </c>
      <c r="E14" s="48">
        <v>10080</v>
      </c>
    </row>
    <row r="15" spans="1:8" ht="15">
      <c r="A15" s="42"/>
      <c r="B15" s="42"/>
      <c r="C15" s="56">
        <v>102</v>
      </c>
      <c r="D15" s="78" t="s">
        <v>98</v>
      </c>
      <c r="E15" s="48">
        <v>10080</v>
      </c>
      <c r="F15" s="42"/>
      <c r="G15" s="42"/>
      <c r="H15" s="57"/>
    </row>
    <row r="16" spans="3:5" ht="15">
      <c r="C16" s="56">
        <v>114</v>
      </c>
      <c r="D16" s="78" t="s">
        <v>103</v>
      </c>
      <c r="E16" s="48">
        <v>10080</v>
      </c>
    </row>
    <row r="17" spans="3:5" ht="15.75">
      <c r="C17" s="69">
        <v>146</v>
      </c>
      <c r="D17" s="69" t="s">
        <v>94</v>
      </c>
      <c r="E17" s="48">
        <v>10080</v>
      </c>
    </row>
    <row r="18" spans="3:5" ht="15">
      <c r="C18" s="56">
        <v>179</v>
      </c>
      <c r="D18" s="72" t="s">
        <v>101</v>
      </c>
      <c r="E18" s="52">
        <v>20160</v>
      </c>
    </row>
    <row r="19" spans="2:5" ht="15">
      <c r="B19" s="109"/>
      <c r="C19" s="56">
        <v>272</v>
      </c>
      <c r="D19" s="72" t="s">
        <v>105</v>
      </c>
      <c r="E19" s="52">
        <v>40320</v>
      </c>
    </row>
    <row r="26" ht="15">
      <c r="F26" s="54"/>
    </row>
    <row r="27" spans="4:8" ht="16.5">
      <c r="D27" s="55"/>
      <c r="H27" s="53"/>
    </row>
  </sheetData>
  <sheetProtection/>
  <mergeCells count="8">
    <mergeCell ref="F7:F8"/>
    <mergeCell ref="C12:E12"/>
    <mergeCell ref="B2:D2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7109375" style="0" customWidth="1"/>
    <col min="3" max="3" width="9.00390625" style="0" customWidth="1"/>
    <col min="4" max="4" width="31.57421875" style="0" customWidth="1"/>
    <col min="5" max="5" width="14.28125" style="0" customWidth="1"/>
    <col min="6" max="6" width="14.8515625" style="0" customWidth="1"/>
    <col min="7" max="7" width="10.57421875" style="0" customWidth="1"/>
    <col min="8" max="8" width="13.28125" style="0" customWidth="1"/>
    <col min="9" max="9" width="12.140625" style="0" customWidth="1"/>
  </cols>
  <sheetData>
    <row r="2" spans="2:4" ht="18.75">
      <c r="B2" s="187" t="s">
        <v>139</v>
      </c>
      <c r="C2" s="187"/>
      <c r="D2" s="187"/>
    </row>
    <row r="3" spans="2:4" ht="15">
      <c r="B3" s="41"/>
      <c r="C3" s="41"/>
      <c r="D3" s="41"/>
    </row>
    <row r="5" spans="1:9" ht="15">
      <c r="A5" s="42"/>
      <c r="B5" s="42"/>
      <c r="C5" s="195" t="s">
        <v>128</v>
      </c>
      <c r="D5" s="195"/>
      <c r="E5" s="195"/>
      <c r="F5" s="89"/>
      <c r="G5" s="42"/>
      <c r="H5" s="42"/>
      <c r="I5" s="42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6" ht="15">
      <c r="A7" s="171" t="s">
        <v>3</v>
      </c>
      <c r="B7" s="171" t="s">
        <v>4</v>
      </c>
      <c r="C7" s="171"/>
      <c r="D7" s="214" t="s">
        <v>54</v>
      </c>
      <c r="E7" s="214" t="s">
        <v>12</v>
      </c>
      <c r="F7" s="214" t="s">
        <v>7</v>
      </c>
    </row>
    <row r="8" spans="1:6" ht="15">
      <c r="A8" s="171"/>
      <c r="B8" s="115" t="s">
        <v>5</v>
      </c>
      <c r="C8" s="115" t="s">
        <v>6</v>
      </c>
      <c r="D8" s="214"/>
      <c r="E8" s="214"/>
      <c r="F8" s="214"/>
    </row>
    <row r="9" spans="1:6" ht="15">
      <c r="A9" s="31">
        <v>1</v>
      </c>
      <c r="B9" s="31">
        <v>319</v>
      </c>
      <c r="C9" s="31" t="s">
        <v>130</v>
      </c>
      <c r="D9" s="1" t="s">
        <v>128</v>
      </c>
      <c r="E9" s="5" t="s">
        <v>129</v>
      </c>
      <c r="F9" s="3">
        <v>276000</v>
      </c>
    </row>
    <row r="11" spans="3:5" ht="15">
      <c r="C11" s="177" t="s">
        <v>51</v>
      </c>
      <c r="D11" s="177"/>
      <c r="E11" s="177"/>
    </row>
    <row r="12" spans="3:5" ht="15">
      <c r="C12" s="75" t="s">
        <v>50</v>
      </c>
      <c r="D12" s="75" t="s">
        <v>85</v>
      </c>
      <c r="E12" s="75" t="s">
        <v>52</v>
      </c>
    </row>
    <row r="13" spans="3:5" ht="15">
      <c r="C13" s="91">
        <v>196</v>
      </c>
      <c r="D13" s="90" t="s">
        <v>123</v>
      </c>
      <c r="E13" s="26">
        <v>276000</v>
      </c>
    </row>
    <row r="15" ht="15">
      <c r="B15" s="108"/>
    </row>
  </sheetData>
  <sheetProtection/>
  <mergeCells count="8">
    <mergeCell ref="F7:F8"/>
    <mergeCell ref="C11:E11"/>
    <mergeCell ref="B2:D2"/>
    <mergeCell ref="C5:E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32.28125" style="0" customWidth="1"/>
    <col min="5" max="5" width="13.7109375" style="0" customWidth="1"/>
    <col min="6" max="6" width="12.421875" style="0" customWidth="1"/>
    <col min="7" max="7" width="12.00390625" style="0" customWidth="1"/>
    <col min="8" max="8" width="12.7109375" style="0" customWidth="1"/>
    <col min="9" max="9" width="12.00390625" style="0" customWidth="1"/>
  </cols>
  <sheetData>
    <row r="2" spans="3:5" ht="15">
      <c r="C2" s="85" t="s">
        <v>169</v>
      </c>
      <c r="D2" s="85"/>
      <c r="E2" s="85"/>
    </row>
    <row r="4" spans="1:8" ht="15">
      <c r="A4" s="42"/>
      <c r="B4" s="42"/>
      <c r="C4" s="176" t="s">
        <v>68</v>
      </c>
      <c r="D4" s="176"/>
      <c r="E4" s="42"/>
      <c r="F4" s="42"/>
      <c r="G4" s="42"/>
      <c r="H4" s="42"/>
    </row>
    <row r="5" spans="1:8" ht="15">
      <c r="A5" s="42"/>
      <c r="B5" s="42"/>
      <c r="C5" s="42"/>
      <c r="D5" s="42"/>
      <c r="E5" s="42"/>
      <c r="F5" s="42"/>
      <c r="G5" s="42"/>
      <c r="H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>
        <v>886</v>
      </c>
      <c r="C8" s="31" t="s">
        <v>69</v>
      </c>
      <c r="D8" s="58" t="s">
        <v>68</v>
      </c>
      <c r="E8" s="58" t="s">
        <v>32</v>
      </c>
      <c r="F8" s="24">
        <f>6*9600</f>
        <v>57600</v>
      </c>
    </row>
    <row r="10" spans="3:5" ht="15">
      <c r="C10" s="213" t="s">
        <v>51</v>
      </c>
      <c r="D10" s="213"/>
      <c r="E10" s="213"/>
    </row>
    <row r="11" spans="3:5" ht="15">
      <c r="C11" s="33" t="s">
        <v>50</v>
      </c>
      <c r="D11" s="33" t="s">
        <v>85</v>
      </c>
      <c r="E11" s="33" t="s">
        <v>52</v>
      </c>
    </row>
    <row r="12" spans="3:5" ht="15">
      <c r="C12" s="2">
        <v>158</v>
      </c>
      <c r="D12" s="87" t="s">
        <v>113</v>
      </c>
      <c r="E12" s="86">
        <v>9600</v>
      </c>
    </row>
    <row r="13" spans="3:5" ht="15">
      <c r="C13" s="2">
        <v>162</v>
      </c>
      <c r="D13" s="87" t="s">
        <v>83</v>
      </c>
      <c r="E13" s="86">
        <v>9600</v>
      </c>
    </row>
    <row r="14" spans="1:9" ht="15">
      <c r="A14" s="110"/>
      <c r="B14" s="109"/>
      <c r="C14" s="2">
        <v>177</v>
      </c>
      <c r="D14" s="87" t="s">
        <v>101</v>
      </c>
      <c r="E14" s="86">
        <v>9600</v>
      </c>
      <c r="F14" s="110"/>
      <c r="G14" s="111"/>
      <c r="H14" s="112"/>
      <c r="I14" s="113"/>
    </row>
    <row r="15" spans="1:9" ht="15">
      <c r="A15" s="110"/>
      <c r="B15" s="110"/>
      <c r="C15" s="2">
        <v>205</v>
      </c>
      <c r="D15" s="87" t="s">
        <v>114</v>
      </c>
      <c r="E15" s="86">
        <v>9600</v>
      </c>
      <c r="F15" s="110"/>
      <c r="G15" s="111"/>
      <c r="H15" s="112"/>
      <c r="I15" s="113"/>
    </row>
    <row r="16" spans="2:5" ht="15">
      <c r="B16" s="108"/>
      <c r="C16" s="2">
        <v>223</v>
      </c>
      <c r="D16" s="87" t="s">
        <v>112</v>
      </c>
      <c r="E16" s="86">
        <v>9600</v>
      </c>
    </row>
    <row r="17" spans="3:5" ht="15">
      <c r="C17" s="2">
        <v>254</v>
      </c>
      <c r="D17" s="87" t="s">
        <v>74</v>
      </c>
      <c r="E17" s="86">
        <v>9600</v>
      </c>
    </row>
    <row r="20" ht="18">
      <c r="E20" s="64"/>
    </row>
  </sheetData>
  <sheetProtection/>
  <mergeCells count="7">
    <mergeCell ref="F6:F7"/>
    <mergeCell ref="C10:E10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G11" sqref="G11:G12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6.57421875" style="0" customWidth="1"/>
    <col min="5" max="5" width="16.57421875" style="0" customWidth="1"/>
    <col min="6" max="6" width="13.00390625" style="0" customWidth="1"/>
    <col min="7" max="7" width="9.421875" style="0" customWidth="1"/>
    <col min="8" max="8" width="12.00390625" style="0" customWidth="1"/>
    <col min="9" max="9" width="10.7109375" style="0" customWidth="1"/>
  </cols>
  <sheetData>
    <row r="2" spans="1:9" ht="15">
      <c r="A2" s="42"/>
      <c r="B2" s="198" t="s">
        <v>140</v>
      </c>
      <c r="C2" s="198"/>
      <c r="D2" s="198"/>
      <c r="E2" s="42"/>
      <c r="F2" s="42"/>
      <c r="G2" s="42"/>
      <c r="H2" s="42"/>
      <c r="I2" s="42"/>
    </row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spans="1:9" ht="15">
      <c r="A4" s="42"/>
      <c r="B4" s="42"/>
      <c r="C4" s="176" t="s">
        <v>75</v>
      </c>
      <c r="D4" s="176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39" t="s">
        <v>5</v>
      </c>
      <c r="C7" s="39" t="s">
        <v>6</v>
      </c>
      <c r="D7" s="173"/>
      <c r="E7" s="173"/>
      <c r="F7" s="173"/>
    </row>
    <row r="8" spans="1:6" ht="15">
      <c r="A8" s="31">
        <v>1</v>
      </c>
      <c r="B8" s="31">
        <v>1997</v>
      </c>
      <c r="C8" s="31" t="s">
        <v>136</v>
      </c>
      <c r="D8" s="15" t="s">
        <v>75</v>
      </c>
      <c r="E8" s="8" t="s">
        <v>135</v>
      </c>
      <c r="F8" s="22">
        <v>30240</v>
      </c>
    </row>
    <row r="10" spans="3:5" ht="15">
      <c r="C10" s="213" t="s">
        <v>51</v>
      </c>
      <c r="D10" s="213"/>
      <c r="E10" s="213"/>
    </row>
    <row r="11" spans="3:5" ht="15">
      <c r="C11" s="75" t="s">
        <v>50</v>
      </c>
      <c r="D11" s="75" t="s">
        <v>85</v>
      </c>
      <c r="E11" s="75" t="s">
        <v>52</v>
      </c>
    </row>
    <row r="12" spans="3:5" ht="15">
      <c r="C12" s="90">
        <v>194</v>
      </c>
      <c r="D12" s="90" t="s">
        <v>123</v>
      </c>
      <c r="E12" s="52">
        <v>20160</v>
      </c>
    </row>
    <row r="13" spans="2:5" ht="15">
      <c r="B13" s="108"/>
      <c r="C13" s="92">
        <v>260</v>
      </c>
      <c r="D13" s="70" t="s">
        <v>106</v>
      </c>
      <c r="E13" s="52">
        <v>10080</v>
      </c>
    </row>
    <row r="14" ht="15">
      <c r="B14" s="108"/>
    </row>
  </sheetData>
  <sheetProtection/>
  <mergeCells count="8">
    <mergeCell ref="F6:F7"/>
    <mergeCell ref="C10:E10"/>
    <mergeCell ref="B2:D2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0.28125" style="0" customWidth="1"/>
    <col min="5" max="5" width="19.140625" style="0" customWidth="1"/>
    <col min="6" max="6" width="12.7109375" style="0" customWidth="1"/>
    <col min="7" max="8" width="12.00390625" style="0" customWidth="1"/>
    <col min="9" max="9" width="15.00390625" style="0" customWidth="1"/>
  </cols>
  <sheetData>
    <row r="2" spans="3:5" s="42" customFormat="1" ht="15">
      <c r="C2" s="198" t="s">
        <v>141</v>
      </c>
      <c r="D2" s="198"/>
      <c r="E2" s="198"/>
    </row>
    <row r="3" s="42" customFormat="1" ht="15"/>
    <row r="4" spans="3:4" s="42" customFormat="1" ht="15">
      <c r="C4" s="176" t="s">
        <v>66</v>
      </c>
      <c r="D4" s="176"/>
    </row>
    <row r="5" spans="3:4" s="42" customFormat="1" ht="15">
      <c r="C5" s="43"/>
      <c r="D5" s="43"/>
    </row>
    <row r="6" s="42" customFormat="1" ht="15"/>
    <row r="7" spans="1:6" s="42" customFormat="1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s="42" customFormat="1" ht="15">
      <c r="A8" s="171"/>
      <c r="B8" s="39" t="s">
        <v>5</v>
      </c>
      <c r="C8" s="39" t="s">
        <v>6</v>
      </c>
      <c r="D8" s="173"/>
      <c r="E8" s="173"/>
      <c r="F8" s="173"/>
    </row>
    <row r="9" spans="1:6" s="42" customFormat="1" ht="15">
      <c r="A9" s="31">
        <v>1</v>
      </c>
      <c r="B9" s="31">
        <v>2638</v>
      </c>
      <c r="C9" s="31" t="s">
        <v>67</v>
      </c>
      <c r="D9" s="15" t="s">
        <v>20</v>
      </c>
      <c r="E9" s="8" t="s">
        <v>21</v>
      </c>
      <c r="F9" s="22">
        <v>49000</v>
      </c>
    </row>
    <row r="10" spans="1:6" s="42" customFormat="1" ht="15">
      <c r="A10"/>
      <c r="B10"/>
      <c r="C10"/>
      <c r="D10"/>
      <c r="E10"/>
      <c r="F10"/>
    </row>
    <row r="11" spans="1:6" s="42" customFormat="1" ht="15">
      <c r="A11"/>
      <c r="B11"/>
      <c r="C11" s="213" t="s">
        <v>51</v>
      </c>
      <c r="D11" s="213"/>
      <c r="E11" s="213"/>
      <c r="F11"/>
    </row>
    <row r="12" spans="3:5" ht="15">
      <c r="C12" s="40" t="s">
        <v>50</v>
      </c>
      <c r="D12" s="40" t="s">
        <v>85</v>
      </c>
      <c r="E12" s="40" t="s">
        <v>52</v>
      </c>
    </row>
    <row r="13" spans="3:5" ht="15">
      <c r="C13" s="50">
        <v>219</v>
      </c>
      <c r="D13" s="71" t="s">
        <v>84</v>
      </c>
      <c r="E13" s="34">
        <v>34000</v>
      </c>
    </row>
    <row r="14" spans="2:5" ht="15">
      <c r="B14" s="108"/>
      <c r="C14" s="50">
        <v>275</v>
      </c>
      <c r="D14" s="71" t="s">
        <v>71</v>
      </c>
      <c r="E14" s="34">
        <v>15000</v>
      </c>
    </row>
    <row r="15" ht="15.75">
      <c r="E15" s="36"/>
    </row>
  </sheetData>
  <sheetProtection/>
  <mergeCells count="8">
    <mergeCell ref="F7:F8"/>
    <mergeCell ref="C2:E2"/>
    <mergeCell ref="C11:E11"/>
    <mergeCell ref="C4:D4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zoomScalePageLayoutView="0" workbookViewId="0" topLeftCell="A1">
      <selection activeCell="L7" sqref="L7"/>
    </sheetView>
  </sheetViews>
  <sheetFormatPr defaultColWidth="9.140625" defaultRowHeight="15"/>
  <cols>
    <col min="1" max="2" width="4.00390625" style="0" customWidth="1"/>
    <col min="3" max="3" width="11.421875" style="0" customWidth="1"/>
    <col min="4" max="4" width="10.421875" style="0" customWidth="1"/>
    <col min="5" max="5" width="14.421875" style="0" customWidth="1"/>
    <col min="6" max="6" width="13.28125" style="0" customWidth="1"/>
    <col min="7" max="7" width="16.28125" style="0" customWidth="1"/>
    <col min="9" max="9" width="11.57421875" style="0" customWidth="1"/>
    <col min="10" max="10" width="14.8515625" style="0" bestFit="1" customWidth="1"/>
    <col min="11" max="11" width="12.140625" style="0" customWidth="1"/>
  </cols>
  <sheetData>
    <row r="1" spans="3:5" ht="18.75">
      <c r="C1" s="88"/>
      <c r="D1" s="88"/>
      <c r="E1" s="127" t="s">
        <v>172</v>
      </c>
    </row>
    <row r="5" spans="2:11" ht="15">
      <c r="B5" s="42"/>
      <c r="C5" s="42"/>
      <c r="D5" s="176" t="s">
        <v>89</v>
      </c>
      <c r="E5" s="176"/>
      <c r="F5" s="176"/>
      <c r="G5" s="42"/>
      <c r="H5" s="42"/>
      <c r="I5" s="42"/>
      <c r="J5" s="42"/>
      <c r="K5" s="42"/>
    </row>
    <row r="6" spans="2:11" ht="15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2:7" ht="15">
      <c r="B7" s="171" t="s">
        <v>3</v>
      </c>
      <c r="C7" s="171" t="s">
        <v>4</v>
      </c>
      <c r="D7" s="171"/>
      <c r="E7" s="172" t="s">
        <v>54</v>
      </c>
      <c r="F7" s="172" t="s">
        <v>12</v>
      </c>
      <c r="G7" s="172" t="s">
        <v>7</v>
      </c>
    </row>
    <row r="8" spans="2:7" ht="15">
      <c r="B8" s="171"/>
      <c r="C8" s="29" t="s">
        <v>5</v>
      </c>
      <c r="D8" s="29" t="s">
        <v>6</v>
      </c>
      <c r="E8" s="173"/>
      <c r="F8" s="173"/>
      <c r="G8" s="173"/>
    </row>
    <row r="9" spans="2:7" ht="15">
      <c r="B9" s="31">
        <v>1</v>
      </c>
      <c r="C9" s="31">
        <v>5303</v>
      </c>
      <c r="D9" s="31" t="s">
        <v>53</v>
      </c>
      <c r="E9" s="13" t="s">
        <v>29</v>
      </c>
      <c r="F9" s="5" t="s">
        <v>28</v>
      </c>
      <c r="G9" s="30">
        <v>1916038</v>
      </c>
    </row>
    <row r="12" spans="3:6" ht="15">
      <c r="C12" s="177" t="s">
        <v>51</v>
      </c>
      <c r="D12" s="177"/>
      <c r="E12" s="177"/>
      <c r="F12" s="177"/>
    </row>
    <row r="13" spans="3:6" ht="15">
      <c r="C13" s="33" t="s">
        <v>50</v>
      </c>
      <c r="D13" s="33" t="s">
        <v>85</v>
      </c>
      <c r="E13" s="33" t="s">
        <v>52</v>
      </c>
      <c r="F13" s="33">
        <v>2015</v>
      </c>
    </row>
    <row r="14" spans="3:6" ht="15">
      <c r="C14" s="73">
        <v>295</v>
      </c>
      <c r="D14" s="59" t="s">
        <v>86</v>
      </c>
      <c r="E14" s="59">
        <v>1916038</v>
      </c>
      <c r="F14" s="74">
        <f>125000*1.2</f>
        <v>150000</v>
      </c>
    </row>
    <row r="16" ht="15">
      <c r="C16" s="108"/>
    </row>
  </sheetData>
  <sheetProtection/>
  <mergeCells count="7">
    <mergeCell ref="G7:G8"/>
    <mergeCell ref="D5:F5"/>
    <mergeCell ref="C12:F12"/>
    <mergeCell ref="B7:B8"/>
    <mergeCell ref="C7:D7"/>
    <mergeCell ref="E7:E8"/>
    <mergeCell ref="F7:F8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140625" style="0" customWidth="1"/>
    <col min="3" max="3" width="12.140625" style="0" customWidth="1"/>
    <col min="4" max="4" width="34.28125" style="0" customWidth="1"/>
    <col min="5" max="5" width="13.8515625" style="0" customWidth="1"/>
    <col min="6" max="6" width="10.7109375" style="0" customWidth="1"/>
    <col min="7" max="8" width="10.57421875" style="0" customWidth="1"/>
    <col min="9" max="9" width="11.8515625" style="0" customWidth="1"/>
  </cols>
  <sheetData>
    <row r="2" spans="2:4" ht="18.75">
      <c r="B2" s="187" t="s">
        <v>137</v>
      </c>
      <c r="C2" s="187"/>
      <c r="D2" s="187"/>
    </row>
    <row r="5" spans="3:6" ht="15">
      <c r="C5" s="218" t="s">
        <v>0</v>
      </c>
      <c r="D5" s="218"/>
      <c r="E5" s="218"/>
      <c r="F5" s="37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29" t="s">
        <v>5</v>
      </c>
      <c r="C8" s="29" t="s">
        <v>6</v>
      </c>
      <c r="D8" s="173"/>
      <c r="E8" s="173"/>
      <c r="F8" s="173"/>
    </row>
    <row r="9" spans="1:6" ht="15">
      <c r="A9" s="31">
        <v>1</v>
      </c>
      <c r="B9" s="31">
        <v>2757</v>
      </c>
      <c r="C9" s="31" t="s">
        <v>110</v>
      </c>
      <c r="D9" s="14" t="s">
        <v>111</v>
      </c>
      <c r="E9" s="7" t="s">
        <v>109</v>
      </c>
      <c r="F9" s="26">
        <v>1243578</v>
      </c>
    </row>
    <row r="11" spans="3:5" ht="15">
      <c r="C11" s="215" t="s">
        <v>51</v>
      </c>
      <c r="D11" s="216"/>
      <c r="E11" s="217"/>
    </row>
    <row r="12" spans="3:5" ht="15">
      <c r="C12" s="33" t="s">
        <v>50</v>
      </c>
      <c r="D12" s="33" t="s">
        <v>85</v>
      </c>
      <c r="E12" s="33" t="s">
        <v>52</v>
      </c>
    </row>
    <row r="13" spans="3:5" ht="15.75">
      <c r="C13" s="38">
        <v>138</v>
      </c>
      <c r="D13" s="68" t="s">
        <v>82</v>
      </c>
      <c r="E13" s="22">
        <v>1243578</v>
      </c>
    </row>
    <row r="15" ht="15">
      <c r="B15" s="108"/>
    </row>
  </sheetData>
  <sheetProtection/>
  <mergeCells count="8">
    <mergeCell ref="C11:E11"/>
    <mergeCell ref="F7:F8"/>
    <mergeCell ref="B2:D2"/>
    <mergeCell ref="C5:E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3" max="3" width="10.140625" style="0" customWidth="1"/>
    <col min="4" max="4" width="28.57421875" style="0" customWidth="1"/>
    <col min="5" max="5" width="22.8515625" style="0" customWidth="1"/>
    <col min="6" max="6" width="8.57421875" style="0" customWidth="1"/>
    <col min="8" max="8" width="9.28125" style="0" customWidth="1"/>
  </cols>
  <sheetData>
    <row r="2" spans="3:4" ht="18.75">
      <c r="C2" s="85"/>
      <c r="D2" s="128" t="s">
        <v>142</v>
      </c>
    </row>
    <row r="4" spans="2:6" ht="15">
      <c r="B4" s="133"/>
      <c r="C4" s="133"/>
      <c r="D4" s="133" t="s">
        <v>118</v>
      </c>
      <c r="E4" s="133"/>
      <c r="F4" s="133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39" t="s">
        <v>5</v>
      </c>
      <c r="C7" s="39" t="s">
        <v>6</v>
      </c>
      <c r="D7" s="173"/>
      <c r="E7" s="173"/>
      <c r="F7" s="173"/>
    </row>
    <row r="8" spans="1:6" ht="33.75" customHeight="1">
      <c r="A8" s="134">
        <v>1</v>
      </c>
      <c r="B8" s="135" t="s">
        <v>116</v>
      </c>
      <c r="C8" s="134" t="s">
        <v>117</v>
      </c>
      <c r="D8" s="136" t="s">
        <v>118</v>
      </c>
      <c r="E8" s="6" t="s">
        <v>46</v>
      </c>
      <c r="F8" s="137">
        <v>455400</v>
      </c>
    </row>
    <row r="11" spans="3:5" ht="15">
      <c r="C11" s="177" t="s">
        <v>51</v>
      </c>
      <c r="D11" s="177"/>
      <c r="E11" s="177"/>
    </row>
    <row r="12" spans="3:5" ht="15">
      <c r="C12" s="75" t="s">
        <v>50</v>
      </c>
      <c r="D12" s="75" t="s">
        <v>85</v>
      </c>
      <c r="E12" s="75" t="s">
        <v>52</v>
      </c>
    </row>
    <row r="13" spans="3:5" ht="15">
      <c r="C13" s="62">
        <v>214</v>
      </c>
      <c r="D13" s="35" t="s">
        <v>115</v>
      </c>
      <c r="E13" s="35">
        <v>455400</v>
      </c>
    </row>
    <row r="15" ht="15">
      <c r="B15" s="108"/>
    </row>
  </sheetData>
  <sheetProtection/>
  <mergeCells count="6">
    <mergeCell ref="F6:F7"/>
    <mergeCell ref="C11:E11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0.28125" style="0" customWidth="1"/>
    <col min="5" max="5" width="23.00390625" style="0" customWidth="1"/>
    <col min="6" max="6" width="14.8515625" style="0" customWidth="1"/>
    <col min="8" max="8" width="11.7109375" style="0" customWidth="1"/>
  </cols>
  <sheetData>
    <row r="2" spans="3:4" ht="18.75">
      <c r="C2" s="85"/>
      <c r="D2" s="128" t="s">
        <v>147</v>
      </c>
    </row>
    <row r="3" spans="3:4" ht="18.75">
      <c r="C3" s="85"/>
      <c r="D3" s="128"/>
    </row>
    <row r="5" spans="3:4" ht="15">
      <c r="C5" s="219" t="s">
        <v>22</v>
      </c>
      <c r="D5" s="219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29" t="s">
        <v>5</v>
      </c>
      <c r="C8" s="29" t="s">
        <v>6</v>
      </c>
      <c r="D8" s="173"/>
      <c r="E8" s="173"/>
      <c r="F8" s="173"/>
    </row>
    <row r="9" spans="1:6" ht="15">
      <c r="A9" s="31">
        <v>1</v>
      </c>
      <c r="B9" s="31">
        <v>3633</v>
      </c>
      <c r="C9" s="31" t="s">
        <v>163</v>
      </c>
      <c r="D9" s="14" t="s">
        <v>22</v>
      </c>
      <c r="E9" s="7" t="s">
        <v>23</v>
      </c>
      <c r="F9" s="26">
        <v>1192573</v>
      </c>
    </row>
    <row r="11" spans="3:5" ht="15">
      <c r="C11" s="177" t="s">
        <v>51</v>
      </c>
      <c r="D11" s="177"/>
      <c r="E11" s="177"/>
    </row>
    <row r="12" spans="3:5" ht="15">
      <c r="C12" s="75" t="s">
        <v>50</v>
      </c>
      <c r="D12" s="75" t="s">
        <v>85</v>
      </c>
      <c r="E12" s="75" t="s">
        <v>52</v>
      </c>
    </row>
    <row r="13" spans="3:5" ht="15">
      <c r="C13" s="62">
        <v>166</v>
      </c>
      <c r="D13" s="35" t="s">
        <v>83</v>
      </c>
      <c r="E13" s="35">
        <v>1192573</v>
      </c>
    </row>
    <row r="16" ht="15">
      <c r="B16" s="108"/>
    </row>
  </sheetData>
  <sheetProtection/>
  <mergeCells count="7">
    <mergeCell ref="F7:F8"/>
    <mergeCell ref="C11:E11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7109375" style="0" customWidth="1"/>
    <col min="3" max="3" width="9.00390625" style="0" customWidth="1"/>
    <col min="4" max="4" width="33.00390625" style="0" customWidth="1"/>
    <col min="5" max="5" width="14.28125" style="0" customWidth="1"/>
    <col min="6" max="6" width="11.8515625" style="0" customWidth="1"/>
    <col min="7" max="7" width="10.57421875" style="0" customWidth="1"/>
    <col min="8" max="8" width="13.28125" style="0" customWidth="1"/>
    <col min="9" max="9" width="12.140625" style="0" customWidth="1"/>
  </cols>
  <sheetData>
    <row r="2" spans="2:4" ht="18.75">
      <c r="B2" s="187" t="s">
        <v>148</v>
      </c>
      <c r="C2" s="187"/>
      <c r="D2" s="187"/>
    </row>
    <row r="3" spans="2:4" ht="15">
      <c r="B3" s="41"/>
      <c r="C3" s="41"/>
      <c r="D3" s="41"/>
    </row>
    <row r="5" spans="1:9" ht="15">
      <c r="A5" s="42"/>
      <c r="B5" s="42"/>
      <c r="C5" s="218" t="s">
        <v>13</v>
      </c>
      <c r="D5" s="218"/>
      <c r="E5" s="218"/>
      <c r="F5" s="89"/>
      <c r="G5" s="42"/>
      <c r="H5" s="42"/>
      <c r="I5" s="42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6" ht="15">
      <c r="A7" s="171" t="s">
        <v>3</v>
      </c>
      <c r="B7" s="171" t="s">
        <v>4</v>
      </c>
      <c r="C7" s="171"/>
      <c r="D7" s="214" t="s">
        <v>54</v>
      </c>
      <c r="E7" s="214" t="s">
        <v>12</v>
      </c>
      <c r="F7" s="214" t="s">
        <v>7</v>
      </c>
    </row>
    <row r="8" spans="1:6" ht="15">
      <c r="A8" s="171"/>
      <c r="B8" s="115" t="s">
        <v>5</v>
      </c>
      <c r="C8" s="115" t="s">
        <v>6</v>
      </c>
      <c r="D8" s="214"/>
      <c r="E8" s="214"/>
      <c r="F8" s="214"/>
    </row>
    <row r="9" spans="1:6" ht="15">
      <c r="A9" s="31">
        <v>1</v>
      </c>
      <c r="B9" s="31">
        <v>3748</v>
      </c>
      <c r="C9" s="31" t="s">
        <v>124</v>
      </c>
      <c r="D9" s="14" t="s">
        <v>125</v>
      </c>
      <c r="E9" s="7" t="s">
        <v>127</v>
      </c>
      <c r="F9" s="26">
        <v>1291200</v>
      </c>
    </row>
    <row r="12" spans="3:5" ht="15">
      <c r="C12" s="177" t="s">
        <v>51</v>
      </c>
      <c r="D12" s="177"/>
      <c r="E12" s="177"/>
    </row>
    <row r="13" spans="3:5" ht="15">
      <c r="C13" s="75" t="s">
        <v>50</v>
      </c>
      <c r="D13" s="75" t="s">
        <v>85</v>
      </c>
      <c r="E13" s="75" t="s">
        <v>52</v>
      </c>
    </row>
    <row r="14" spans="3:5" ht="15">
      <c r="C14" s="90">
        <v>193</v>
      </c>
      <c r="D14" s="90" t="s">
        <v>123</v>
      </c>
      <c r="E14" s="26">
        <v>1291200</v>
      </c>
    </row>
    <row r="15" ht="15">
      <c r="B15" s="108"/>
    </row>
  </sheetData>
  <sheetProtection/>
  <mergeCells count="8">
    <mergeCell ref="F7:F8"/>
    <mergeCell ref="C12:E12"/>
    <mergeCell ref="B2:D2"/>
    <mergeCell ref="C5:E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28125" style="0" customWidth="1"/>
    <col min="3" max="3" width="10.140625" style="0" customWidth="1"/>
    <col min="4" max="4" width="22.421875" style="0" customWidth="1"/>
    <col min="5" max="5" width="24.8515625" style="0" customWidth="1"/>
    <col min="6" max="6" width="10.8515625" style="0" customWidth="1"/>
    <col min="8" max="8" width="9.28125" style="0" customWidth="1"/>
  </cols>
  <sheetData>
    <row r="2" ht="18.75">
      <c r="D2" s="128" t="s">
        <v>152</v>
      </c>
    </row>
    <row r="4" spans="3:4" ht="15">
      <c r="C4" s="178" t="s">
        <v>119</v>
      </c>
      <c r="D4" s="178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39" t="s">
        <v>5</v>
      </c>
      <c r="C7" s="39" t="s">
        <v>6</v>
      </c>
      <c r="D7" s="173"/>
      <c r="E7" s="173"/>
      <c r="F7" s="173"/>
    </row>
    <row r="8" spans="1:6" ht="15">
      <c r="A8" s="31">
        <v>1</v>
      </c>
      <c r="B8" s="51" t="s">
        <v>120</v>
      </c>
      <c r="C8" s="31" t="s">
        <v>121</v>
      </c>
      <c r="D8" s="1" t="s">
        <v>119</v>
      </c>
      <c r="E8" s="6" t="s">
        <v>46</v>
      </c>
      <c r="F8" s="3">
        <v>210470</v>
      </c>
    </row>
    <row r="10" spans="3:5" ht="15">
      <c r="C10" s="177" t="s">
        <v>51</v>
      </c>
      <c r="D10" s="177"/>
      <c r="E10" s="177"/>
    </row>
    <row r="11" spans="3:5" ht="15">
      <c r="C11" s="75" t="s">
        <v>50</v>
      </c>
      <c r="D11" s="75" t="s">
        <v>85</v>
      </c>
      <c r="E11" s="75" t="s">
        <v>52</v>
      </c>
    </row>
    <row r="12" spans="3:5" ht="15">
      <c r="C12" s="62">
        <v>206</v>
      </c>
      <c r="D12" s="35" t="s">
        <v>114</v>
      </c>
      <c r="E12" s="35">
        <v>210470</v>
      </c>
    </row>
    <row r="15" ht="15">
      <c r="B15" s="108"/>
    </row>
  </sheetData>
  <sheetProtection/>
  <mergeCells count="7">
    <mergeCell ref="F6:F7"/>
    <mergeCell ref="C10:E10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57421875" style="0" customWidth="1"/>
    <col min="2" max="2" width="11.421875" style="0" customWidth="1"/>
    <col min="3" max="3" width="10.00390625" style="0" customWidth="1"/>
    <col min="4" max="4" width="17.8515625" style="0" customWidth="1"/>
    <col min="5" max="5" width="20.28125" style="0" customWidth="1"/>
    <col min="6" max="6" width="15.140625" style="0" customWidth="1"/>
    <col min="7" max="7" width="11.7109375" style="0" customWidth="1"/>
    <col min="8" max="8" width="10.28125" style="0" customWidth="1"/>
    <col min="9" max="9" width="11.7109375" style="0" customWidth="1"/>
  </cols>
  <sheetData>
    <row r="2" spans="2:4" ht="18.75">
      <c r="B2" s="187" t="s">
        <v>157</v>
      </c>
      <c r="C2" s="187"/>
      <c r="D2" s="187"/>
    </row>
    <row r="4" spans="3:4" ht="15">
      <c r="C4" s="219" t="s">
        <v>11</v>
      </c>
      <c r="D4" s="219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51" t="s">
        <v>59</v>
      </c>
      <c r="C8" s="31" t="s">
        <v>58</v>
      </c>
      <c r="D8" s="13" t="s">
        <v>11</v>
      </c>
      <c r="E8" s="10" t="s">
        <v>18</v>
      </c>
      <c r="F8" s="28">
        <v>126000</v>
      </c>
    </row>
    <row r="10" spans="3:5" ht="15">
      <c r="C10" s="177" t="s">
        <v>51</v>
      </c>
      <c r="D10" s="177"/>
      <c r="E10" s="177"/>
    </row>
    <row r="11" spans="3:5" ht="15">
      <c r="C11" s="33" t="s">
        <v>50</v>
      </c>
      <c r="D11" s="33" t="s">
        <v>85</v>
      </c>
      <c r="E11" s="40" t="s">
        <v>52</v>
      </c>
    </row>
    <row r="12" spans="3:5" ht="15">
      <c r="C12" s="62">
        <v>284</v>
      </c>
      <c r="D12" s="35" t="s">
        <v>87</v>
      </c>
      <c r="E12" s="35">
        <v>126000</v>
      </c>
    </row>
    <row r="15" ht="15">
      <c r="B15" s="108"/>
    </row>
  </sheetData>
  <sheetProtection/>
  <mergeCells count="8">
    <mergeCell ref="F6:F7"/>
    <mergeCell ref="B2:D2"/>
    <mergeCell ref="C10:E10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7" sqref="D7:D8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7.140625" style="0" customWidth="1"/>
    <col min="5" max="5" width="17.421875" style="0" customWidth="1"/>
    <col min="6" max="6" width="12.7109375" style="0" customWidth="1"/>
    <col min="7" max="8" width="12.00390625" style="0" customWidth="1"/>
    <col min="9" max="9" width="15.00390625" style="0" customWidth="1"/>
  </cols>
  <sheetData>
    <row r="2" spans="3:5" ht="18.75">
      <c r="C2" s="220" t="s">
        <v>161</v>
      </c>
      <c r="D2" s="220"/>
      <c r="E2" s="220"/>
    </row>
    <row r="5" spans="3:4" ht="15">
      <c r="C5" s="219" t="s">
        <v>73</v>
      </c>
      <c r="D5" s="219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29" t="s">
        <v>5</v>
      </c>
      <c r="C8" s="29" t="s">
        <v>6</v>
      </c>
      <c r="D8" s="173"/>
      <c r="E8" s="173"/>
      <c r="F8" s="173"/>
    </row>
    <row r="9" spans="1:6" ht="15">
      <c r="A9" s="31">
        <v>1</v>
      </c>
      <c r="B9" s="31">
        <v>5302</v>
      </c>
      <c r="C9" s="31" t="s">
        <v>53</v>
      </c>
      <c r="D9" s="15" t="s">
        <v>73</v>
      </c>
      <c r="E9" s="8" t="s">
        <v>19</v>
      </c>
      <c r="F9" s="27">
        <v>544200</v>
      </c>
    </row>
    <row r="12" spans="3:5" ht="15">
      <c r="C12" s="213" t="s">
        <v>51</v>
      </c>
      <c r="D12" s="213"/>
      <c r="E12" s="213"/>
    </row>
    <row r="13" spans="3:5" ht="15">
      <c r="C13" s="33" t="s">
        <v>50</v>
      </c>
      <c r="D13" s="40" t="s">
        <v>85</v>
      </c>
      <c r="E13" s="33" t="s">
        <v>52</v>
      </c>
    </row>
    <row r="14" spans="3:5" ht="15">
      <c r="C14" s="62">
        <v>267</v>
      </c>
      <c r="D14" s="62" t="s">
        <v>138</v>
      </c>
      <c r="E14" s="35">
        <v>544200</v>
      </c>
    </row>
    <row r="15" spans="2:4" ht="15.75">
      <c r="B15" s="108"/>
      <c r="D15" s="36"/>
    </row>
    <row r="16" ht="15.75">
      <c r="D16" s="65"/>
    </row>
    <row r="17" ht="15.75">
      <c r="D17" s="65"/>
    </row>
  </sheetData>
  <sheetProtection/>
  <mergeCells count="8">
    <mergeCell ref="F7:F8"/>
    <mergeCell ref="C2:E2"/>
    <mergeCell ref="C12:E12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H4" sqref="H4:H5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8.421875" style="0" customWidth="1"/>
    <col min="5" max="5" width="9.7109375" style="0" customWidth="1"/>
    <col min="6" max="6" width="10.8515625" style="0" customWidth="1"/>
    <col min="7" max="8" width="12.00390625" style="0" customWidth="1"/>
    <col min="9" max="9" width="15.00390625" style="0" customWidth="1"/>
  </cols>
  <sheetData>
    <row r="2" spans="3:5" ht="18.75">
      <c r="C2" s="220" t="s">
        <v>170</v>
      </c>
      <c r="D2" s="220"/>
      <c r="E2" s="220"/>
    </row>
    <row r="4" spans="3:4" ht="15">
      <c r="C4" s="219" t="s">
        <v>2</v>
      </c>
      <c r="D4" s="219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>
        <v>5550</v>
      </c>
      <c r="C8" s="31" t="s">
        <v>72</v>
      </c>
      <c r="D8" s="15" t="s">
        <v>2</v>
      </c>
      <c r="E8" s="8" t="s">
        <v>17</v>
      </c>
      <c r="F8" s="22">
        <v>204000</v>
      </c>
    </row>
    <row r="10" spans="3:5" ht="15">
      <c r="C10" s="213" t="s">
        <v>51</v>
      </c>
      <c r="D10" s="213"/>
      <c r="E10" s="213"/>
    </row>
    <row r="11" spans="3:5" ht="15">
      <c r="C11" s="33" t="s">
        <v>50</v>
      </c>
      <c r="D11" s="40" t="s">
        <v>85</v>
      </c>
      <c r="E11" s="33" t="s">
        <v>52</v>
      </c>
    </row>
    <row r="12" spans="3:5" ht="15">
      <c r="C12" s="62">
        <v>274</v>
      </c>
      <c r="D12" s="62" t="s">
        <v>71</v>
      </c>
      <c r="E12" s="35">
        <v>204000</v>
      </c>
    </row>
    <row r="15" spans="2:4" ht="15.75">
      <c r="B15" s="108"/>
      <c r="D15" s="65"/>
    </row>
    <row r="16" ht="15.75">
      <c r="D16" s="65"/>
    </row>
  </sheetData>
  <sheetProtection/>
  <mergeCells count="8">
    <mergeCell ref="F6:F7"/>
    <mergeCell ref="C2:E2"/>
    <mergeCell ref="C10:E10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1.8515625" style="0" customWidth="1"/>
    <col min="5" max="5" width="15.00390625" style="0" customWidth="1"/>
    <col min="6" max="6" width="12.28125" style="0" customWidth="1"/>
    <col min="7" max="7" width="12.00390625" style="0" customWidth="1"/>
    <col min="8" max="8" width="10.28125" style="0" customWidth="1"/>
  </cols>
  <sheetData>
    <row r="2" spans="3:4" ht="18.75">
      <c r="C2" s="85"/>
      <c r="D2" s="128" t="s">
        <v>171</v>
      </c>
    </row>
    <row r="4" spans="3:4" ht="15">
      <c r="C4" s="219" t="s">
        <v>70</v>
      </c>
      <c r="D4" s="219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>
        <v>5614</v>
      </c>
      <c r="C8" s="31" t="s">
        <v>71</v>
      </c>
      <c r="D8" s="44" t="s">
        <v>70</v>
      </c>
      <c r="E8" s="44" t="s">
        <v>32</v>
      </c>
      <c r="F8" s="24">
        <v>318600</v>
      </c>
    </row>
    <row r="11" spans="3:5" ht="15">
      <c r="C11" s="213" t="s">
        <v>51</v>
      </c>
      <c r="D11" s="213"/>
      <c r="E11" s="213"/>
    </row>
    <row r="12" spans="3:5" ht="15">
      <c r="C12" s="75" t="s">
        <v>50</v>
      </c>
      <c r="D12" s="75" t="s">
        <v>85</v>
      </c>
      <c r="E12" s="75" t="s">
        <v>52</v>
      </c>
    </row>
    <row r="13" spans="3:5" ht="15">
      <c r="C13" s="62">
        <v>294</v>
      </c>
      <c r="D13" s="35" t="s">
        <v>86</v>
      </c>
      <c r="E13" s="35">
        <v>318600</v>
      </c>
    </row>
    <row r="14" ht="15.75">
      <c r="E14" s="65"/>
    </row>
    <row r="15" ht="15">
      <c r="B15" s="108"/>
    </row>
  </sheetData>
  <sheetProtection/>
  <mergeCells count="7">
    <mergeCell ref="F6:F7"/>
    <mergeCell ref="C11:E11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7.140625" style="0" customWidth="1"/>
    <col min="5" max="5" width="17.421875" style="0" customWidth="1"/>
    <col min="6" max="6" width="12.7109375" style="0" customWidth="1"/>
  </cols>
  <sheetData>
    <row r="2" spans="3:5" ht="18.75">
      <c r="C2" s="220" t="s">
        <v>179</v>
      </c>
      <c r="D2" s="220"/>
      <c r="E2" s="220"/>
    </row>
    <row r="5" spans="3:4" ht="15">
      <c r="C5" s="219" t="s">
        <v>185</v>
      </c>
      <c r="D5" s="219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115" t="s">
        <v>5</v>
      </c>
      <c r="C8" s="115" t="s">
        <v>6</v>
      </c>
      <c r="D8" s="173"/>
      <c r="E8" s="173"/>
      <c r="F8" s="173"/>
    </row>
    <row r="9" spans="1:6" ht="15">
      <c r="A9" s="31">
        <v>1</v>
      </c>
      <c r="B9" s="51">
        <v>56615</v>
      </c>
      <c r="C9" s="31" t="s">
        <v>183</v>
      </c>
      <c r="D9" s="15" t="s">
        <v>184</v>
      </c>
      <c r="E9" s="2" t="s">
        <v>188</v>
      </c>
      <c r="F9" s="27">
        <v>129000</v>
      </c>
    </row>
    <row r="12" spans="3:5" ht="15">
      <c r="C12" s="213" t="s">
        <v>51</v>
      </c>
      <c r="D12" s="213"/>
      <c r="E12" s="213"/>
    </row>
    <row r="13" spans="3:5" ht="15">
      <c r="C13" s="116" t="s">
        <v>50</v>
      </c>
      <c r="D13" s="116" t="s">
        <v>85</v>
      </c>
      <c r="E13" s="116" t="s">
        <v>52</v>
      </c>
    </row>
    <row r="14" spans="3:5" ht="15">
      <c r="C14" s="62">
        <v>122</v>
      </c>
      <c r="D14" s="62" t="s">
        <v>186</v>
      </c>
      <c r="E14" s="35">
        <v>129000</v>
      </c>
    </row>
    <row r="15" spans="2:4" ht="15.75">
      <c r="B15" s="108"/>
      <c r="D15" s="36"/>
    </row>
    <row r="16" ht="15.75">
      <c r="D16" s="65"/>
    </row>
    <row r="17" ht="15.75">
      <c r="D17" s="65"/>
    </row>
  </sheetData>
  <sheetProtection/>
  <mergeCells count="8">
    <mergeCell ref="F7:F8"/>
    <mergeCell ref="C12:E12"/>
    <mergeCell ref="C2:E2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0" customWidth="1"/>
    <col min="4" max="4" width="8.7109375" style="0" customWidth="1"/>
    <col min="5" max="5" width="12.140625" style="0" customWidth="1"/>
    <col min="6" max="6" width="14.00390625" style="0" customWidth="1"/>
    <col min="7" max="7" width="15.8515625" style="0" customWidth="1"/>
    <col min="8" max="8" width="13.140625" style="0" customWidth="1"/>
    <col min="9" max="9" width="12.7109375" style="0" customWidth="1"/>
  </cols>
  <sheetData>
    <row r="2" spans="1:6" ht="18.75">
      <c r="A2" s="178"/>
      <c r="B2" s="178"/>
      <c r="C2" s="178"/>
      <c r="D2" s="187" t="s">
        <v>88</v>
      </c>
      <c r="E2" s="187"/>
      <c r="F2" s="187"/>
    </row>
    <row r="5" spans="3:6" ht="15">
      <c r="C5" s="178" t="s">
        <v>27</v>
      </c>
      <c r="D5" s="178"/>
      <c r="E5" s="178"/>
      <c r="F5" s="178"/>
    </row>
    <row r="7" spans="1:8" ht="15">
      <c r="A7" s="171" t="s">
        <v>3</v>
      </c>
      <c r="B7" s="171" t="s">
        <v>4</v>
      </c>
      <c r="C7" s="171"/>
      <c r="D7" s="179" t="s">
        <v>54</v>
      </c>
      <c r="E7" s="180"/>
      <c r="F7" s="179" t="s">
        <v>12</v>
      </c>
      <c r="G7" s="180"/>
      <c r="H7" s="106" t="s">
        <v>7</v>
      </c>
    </row>
    <row r="8" spans="1:8" ht="15">
      <c r="A8" s="171"/>
      <c r="B8" s="16" t="s">
        <v>5</v>
      </c>
      <c r="C8" s="16" t="s">
        <v>6</v>
      </c>
      <c r="D8" s="181"/>
      <c r="E8" s="182"/>
      <c r="F8" s="181"/>
      <c r="G8" s="182"/>
      <c r="H8" s="107"/>
    </row>
    <row r="9" spans="1:8" ht="15">
      <c r="A9" s="31">
        <v>1</v>
      </c>
      <c r="B9" s="31">
        <v>5304</v>
      </c>
      <c r="C9" s="31" t="s">
        <v>53</v>
      </c>
      <c r="D9" s="183" t="s">
        <v>27</v>
      </c>
      <c r="E9" s="184"/>
      <c r="F9" s="185" t="s">
        <v>30</v>
      </c>
      <c r="G9" s="186"/>
      <c r="H9" s="22">
        <v>3984001</v>
      </c>
    </row>
    <row r="11" ht="15">
      <c r="E11" s="63"/>
    </row>
    <row r="13" spans="2:6" ht="15">
      <c r="B13" s="108"/>
      <c r="D13" s="177" t="s">
        <v>51</v>
      </c>
      <c r="E13" s="177"/>
      <c r="F13" s="177"/>
    </row>
    <row r="14" spans="4:6" ht="15">
      <c r="D14" s="33" t="s">
        <v>50</v>
      </c>
      <c r="E14" s="33" t="s">
        <v>85</v>
      </c>
      <c r="F14" s="33" t="s">
        <v>52</v>
      </c>
    </row>
    <row r="15" spans="4:6" ht="15">
      <c r="D15" s="62">
        <v>281</v>
      </c>
      <c r="E15" s="118" t="s">
        <v>87</v>
      </c>
      <c r="F15" s="22">
        <v>3984000</v>
      </c>
    </row>
  </sheetData>
  <sheetProtection/>
  <mergeCells count="10">
    <mergeCell ref="D13:F13"/>
    <mergeCell ref="A2:C2"/>
    <mergeCell ref="C5:F5"/>
    <mergeCell ref="A7:A8"/>
    <mergeCell ref="B7:C7"/>
    <mergeCell ref="D7:E8"/>
    <mergeCell ref="D9:E9"/>
    <mergeCell ref="F7:G8"/>
    <mergeCell ref="F9:G9"/>
    <mergeCell ref="D2:F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5.00390625" style="0" customWidth="1"/>
    <col min="4" max="4" width="14.57421875" style="0" customWidth="1"/>
    <col min="5" max="5" width="15.00390625" style="0" customWidth="1"/>
    <col min="6" max="6" width="11.28125" style="0" customWidth="1"/>
    <col min="7" max="7" width="7.28125" style="0" customWidth="1"/>
    <col min="8" max="8" width="13.421875" style="0" customWidth="1"/>
    <col min="9" max="9" width="10.7109375" style="0" customWidth="1"/>
  </cols>
  <sheetData>
    <row r="2" spans="4:6" ht="18.75">
      <c r="D2" s="187" t="s">
        <v>91</v>
      </c>
      <c r="E2" s="187"/>
      <c r="F2" s="187"/>
    </row>
    <row r="3" spans="4:6" ht="18.75">
      <c r="D3" s="127"/>
      <c r="E3" s="127"/>
      <c r="F3" s="127"/>
    </row>
    <row r="5" spans="3:6" ht="15">
      <c r="C5" s="178" t="s">
        <v>9</v>
      </c>
      <c r="D5" s="178"/>
      <c r="E5" s="178"/>
      <c r="F5" s="178"/>
    </row>
    <row r="7" spans="1:8" ht="15">
      <c r="A7" s="171" t="s">
        <v>3</v>
      </c>
      <c r="B7" s="171" t="s">
        <v>4</v>
      </c>
      <c r="C7" s="171"/>
      <c r="D7" s="179" t="s">
        <v>54</v>
      </c>
      <c r="E7" s="180"/>
      <c r="F7" s="179" t="s">
        <v>12</v>
      </c>
      <c r="G7" s="180"/>
      <c r="H7" s="172" t="s">
        <v>7</v>
      </c>
    </row>
    <row r="8" spans="1:8" ht="15">
      <c r="A8" s="171"/>
      <c r="B8" s="29" t="s">
        <v>5</v>
      </c>
      <c r="C8" s="29" t="s">
        <v>6</v>
      </c>
      <c r="D8" s="181"/>
      <c r="E8" s="182"/>
      <c r="F8" s="181"/>
      <c r="G8" s="182"/>
      <c r="H8" s="173"/>
    </row>
    <row r="9" spans="1:8" ht="15">
      <c r="A9" s="31">
        <v>1</v>
      </c>
      <c r="B9" s="31">
        <v>5304</v>
      </c>
      <c r="C9" s="31"/>
      <c r="D9" s="188" t="s">
        <v>9</v>
      </c>
      <c r="E9" s="189"/>
      <c r="F9" s="190" t="s">
        <v>45</v>
      </c>
      <c r="G9" s="191"/>
      <c r="H9" s="22">
        <v>113880</v>
      </c>
    </row>
    <row r="13" spans="3:5" ht="15">
      <c r="C13" s="171" t="s">
        <v>51</v>
      </c>
      <c r="D13" s="171"/>
      <c r="E13" s="171"/>
    </row>
    <row r="14" spans="3:5" ht="15">
      <c r="C14" s="105" t="s">
        <v>173</v>
      </c>
      <c r="D14" s="105" t="s">
        <v>76</v>
      </c>
      <c r="E14" s="105" t="s">
        <v>174</v>
      </c>
    </row>
    <row r="15" spans="3:5" ht="15">
      <c r="C15" s="62">
        <v>107</v>
      </c>
      <c r="D15" s="22" t="s">
        <v>92</v>
      </c>
      <c r="E15" s="22">
        <v>113880</v>
      </c>
    </row>
    <row r="16" ht="15">
      <c r="B16" s="108"/>
    </row>
  </sheetData>
  <sheetProtection/>
  <mergeCells count="10">
    <mergeCell ref="H7:H8"/>
    <mergeCell ref="D2:F2"/>
    <mergeCell ref="C13:E13"/>
    <mergeCell ref="C5:F5"/>
    <mergeCell ref="A7:A8"/>
    <mergeCell ref="B7:C7"/>
    <mergeCell ref="D7:E8"/>
    <mergeCell ref="D9:E9"/>
    <mergeCell ref="F7:G8"/>
    <mergeCell ref="F9:G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28125" style="0" customWidth="1"/>
    <col min="3" max="3" width="10.140625" style="0" customWidth="1"/>
    <col min="4" max="4" width="9.8515625" style="0" customWidth="1"/>
    <col min="5" max="5" width="15.00390625" style="0" customWidth="1"/>
    <col min="6" max="6" width="12.28125" style="0" customWidth="1"/>
    <col min="7" max="7" width="10.57421875" style="0" customWidth="1"/>
    <col min="8" max="8" width="13.57421875" style="0" customWidth="1"/>
    <col min="9" max="9" width="13.421875" style="0" customWidth="1"/>
  </cols>
  <sheetData>
    <row r="2" spans="4:7" ht="18.75">
      <c r="D2" s="187" t="s">
        <v>90</v>
      </c>
      <c r="E2" s="187"/>
      <c r="F2" s="85"/>
      <c r="G2" s="85"/>
    </row>
    <row r="3" spans="4:7" ht="18.75">
      <c r="D3" s="127"/>
      <c r="E3" s="127"/>
      <c r="F3" s="85"/>
      <c r="G3" s="85"/>
    </row>
    <row r="4" spans="1:3" ht="15">
      <c r="A4" s="37"/>
      <c r="B4" s="37"/>
      <c r="C4" s="37"/>
    </row>
    <row r="5" spans="3:6" ht="15">
      <c r="C5" s="192" t="s">
        <v>47</v>
      </c>
      <c r="D5" s="192"/>
      <c r="E5" s="192"/>
      <c r="F5" s="37"/>
    </row>
    <row r="7" spans="1:8" ht="15">
      <c r="A7" s="171" t="s">
        <v>3</v>
      </c>
      <c r="B7" s="171" t="s">
        <v>4</v>
      </c>
      <c r="C7" s="171"/>
      <c r="D7" s="179" t="s">
        <v>54</v>
      </c>
      <c r="E7" s="180"/>
      <c r="F7" s="179" t="s">
        <v>12</v>
      </c>
      <c r="G7" s="180"/>
      <c r="H7" s="172" t="s">
        <v>7</v>
      </c>
    </row>
    <row r="8" spans="1:8" ht="15">
      <c r="A8" s="171"/>
      <c r="B8" s="16" t="s">
        <v>5</v>
      </c>
      <c r="C8" s="16" t="s">
        <v>6</v>
      </c>
      <c r="D8" s="181"/>
      <c r="E8" s="182"/>
      <c r="F8" s="181"/>
      <c r="G8" s="182"/>
      <c r="H8" s="173"/>
    </row>
    <row r="9" spans="1:8" ht="15">
      <c r="A9" s="31">
        <v>1</v>
      </c>
      <c r="B9" s="31">
        <v>2238</v>
      </c>
      <c r="C9" s="31" t="s">
        <v>175</v>
      </c>
      <c r="D9" s="193" t="s">
        <v>47</v>
      </c>
      <c r="E9" s="194"/>
      <c r="F9" s="190" t="s">
        <v>46</v>
      </c>
      <c r="G9" s="191"/>
      <c r="H9" s="23">
        <v>2238600</v>
      </c>
    </row>
    <row r="12" ht="15">
      <c r="C12" s="119"/>
    </row>
    <row r="14" spans="3:5" ht="15">
      <c r="C14" s="171" t="s">
        <v>51</v>
      </c>
      <c r="D14" s="171"/>
      <c r="E14" s="171"/>
    </row>
    <row r="15" spans="3:5" ht="15">
      <c r="C15" s="120" t="s">
        <v>50</v>
      </c>
      <c r="D15" s="120" t="s">
        <v>76</v>
      </c>
      <c r="E15" s="120" t="s">
        <v>52</v>
      </c>
    </row>
    <row r="16" spans="2:5" ht="15">
      <c r="B16" s="108"/>
      <c r="C16" s="62">
        <v>129</v>
      </c>
      <c r="D16" s="22" t="s">
        <v>93</v>
      </c>
      <c r="E16" s="22">
        <v>2238600</v>
      </c>
    </row>
  </sheetData>
  <sheetProtection/>
  <mergeCells count="10">
    <mergeCell ref="H7:H8"/>
    <mergeCell ref="D7:E8"/>
    <mergeCell ref="D9:E9"/>
    <mergeCell ref="F7:G8"/>
    <mergeCell ref="F9:G9"/>
    <mergeCell ref="C14:E14"/>
    <mergeCell ref="C5:E5"/>
    <mergeCell ref="A7:A8"/>
    <mergeCell ref="B7:C7"/>
    <mergeCell ref="D2:E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28125" style="0" customWidth="1"/>
    <col min="3" max="3" width="12.140625" style="0" customWidth="1"/>
    <col min="4" max="4" width="19.421875" style="0" customWidth="1"/>
    <col min="5" max="5" width="21.421875" style="0" customWidth="1"/>
    <col min="6" max="6" width="14.8515625" style="0" customWidth="1"/>
    <col min="7" max="7" width="10.57421875" style="0" customWidth="1"/>
    <col min="8" max="8" width="11.421875" style="0" customWidth="1"/>
    <col min="9" max="9" width="11.00390625" style="0" customWidth="1"/>
  </cols>
  <sheetData>
    <row r="2" spans="3:4" ht="18.75">
      <c r="C2" s="85"/>
      <c r="D2" s="128" t="s">
        <v>95</v>
      </c>
    </row>
    <row r="4" spans="3:6" ht="15">
      <c r="C4" s="195" t="s">
        <v>48</v>
      </c>
      <c r="D4" s="195"/>
      <c r="E4" s="195"/>
      <c r="F4" s="37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/>
      <c r="C8" s="31"/>
      <c r="D8" s="12" t="s">
        <v>48</v>
      </c>
      <c r="E8" s="21" t="s">
        <v>49</v>
      </c>
      <c r="F8" s="23">
        <v>588480</v>
      </c>
    </row>
    <row r="12" spans="3:5" ht="15">
      <c r="C12" s="171" t="s">
        <v>51</v>
      </c>
      <c r="D12" s="171"/>
      <c r="E12" s="171"/>
    </row>
    <row r="13" spans="3:5" ht="15">
      <c r="C13" s="120" t="s">
        <v>50</v>
      </c>
      <c r="D13" s="120" t="s">
        <v>85</v>
      </c>
      <c r="E13" s="120" t="s">
        <v>52</v>
      </c>
    </row>
    <row r="14" spans="3:5" ht="15">
      <c r="C14" s="62">
        <v>155</v>
      </c>
      <c r="D14" s="22" t="s">
        <v>94</v>
      </c>
      <c r="E14" s="22">
        <v>588480</v>
      </c>
    </row>
    <row r="15" ht="15">
      <c r="B15" s="108"/>
    </row>
  </sheetData>
  <sheetProtection/>
  <mergeCells count="7">
    <mergeCell ref="F6:F7"/>
    <mergeCell ref="C12:E12"/>
    <mergeCell ref="C4:E4"/>
    <mergeCell ref="A6:A7"/>
    <mergeCell ref="B6:C6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57421875" style="0" customWidth="1"/>
    <col min="3" max="3" width="12.57421875" style="0" customWidth="1"/>
    <col min="4" max="4" width="23.57421875" style="0" customWidth="1"/>
    <col min="5" max="5" width="16.7109375" style="0" customWidth="1"/>
    <col min="6" max="6" width="16.28125" style="0" customWidth="1"/>
    <col min="7" max="8" width="12.00390625" style="0" customWidth="1"/>
    <col min="9" max="9" width="15.00390625" style="0" customWidth="1"/>
  </cols>
  <sheetData>
    <row r="2" spans="3:5" ht="18.75">
      <c r="C2" s="96"/>
      <c r="D2" s="129" t="s">
        <v>96</v>
      </c>
      <c r="E2" s="96"/>
    </row>
    <row r="5" spans="3:4" ht="15.75">
      <c r="C5" s="197" t="s">
        <v>26</v>
      </c>
      <c r="D5" s="197"/>
    </row>
    <row r="7" spans="1:6" ht="15">
      <c r="A7" s="171" t="s">
        <v>3</v>
      </c>
      <c r="B7" s="171" t="s">
        <v>4</v>
      </c>
      <c r="C7" s="171"/>
      <c r="D7" s="172" t="s">
        <v>54</v>
      </c>
      <c r="E7" s="172" t="s">
        <v>12</v>
      </c>
      <c r="F7" s="172" t="s">
        <v>7</v>
      </c>
    </row>
    <row r="8" spans="1:6" ht="15">
      <c r="A8" s="171"/>
      <c r="B8" s="29" t="s">
        <v>5</v>
      </c>
      <c r="C8" s="29" t="s">
        <v>6</v>
      </c>
      <c r="D8" s="173"/>
      <c r="E8" s="173"/>
      <c r="F8" s="173"/>
    </row>
    <row r="9" spans="1:6" ht="15">
      <c r="A9" s="31">
        <v>1</v>
      </c>
      <c r="B9" s="31">
        <v>5564</v>
      </c>
      <c r="C9" s="31" t="s">
        <v>74</v>
      </c>
      <c r="D9" s="15" t="s">
        <v>26</v>
      </c>
      <c r="E9" s="66" t="s">
        <v>31</v>
      </c>
      <c r="F9" s="22">
        <v>914040</v>
      </c>
    </row>
    <row r="13" spans="3:5" ht="15">
      <c r="C13" s="196" t="s">
        <v>51</v>
      </c>
      <c r="D13" s="196"/>
      <c r="E13" s="196"/>
    </row>
    <row r="14" spans="3:5" ht="15">
      <c r="C14" s="105" t="s">
        <v>50</v>
      </c>
      <c r="D14" s="105" t="s">
        <v>85</v>
      </c>
      <c r="E14" s="105" t="s">
        <v>52</v>
      </c>
    </row>
    <row r="15" spans="2:5" ht="15">
      <c r="B15" s="108"/>
      <c r="C15" s="62">
        <v>276</v>
      </c>
      <c r="D15" s="62" t="s">
        <v>71</v>
      </c>
      <c r="E15" s="35">
        <v>914040</v>
      </c>
    </row>
    <row r="16" ht="15.75">
      <c r="D16" s="65"/>
    </row>
    <row r="17" ht="15.75">
      <c r="D17" s="65"/>
    </row>
  </sheetData>
  <sheetProtection/>
  <mergeCells count="7">
    <mergeCell ref="F7:F8"/>
    <mergeCell ref="C13:E13"/>
    <mergeCell ref="C5:D5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0" customWidth="1"/>
    <col min="3" max="3" width="12.140625" style="0" customWidth="1"/>
    <col min="4" max="4" width="29.140625" style="0" customWidth="1"/>
    <col min="5" max="5" width="15.7109375" style="0" customWidth="1"/>
    <col min="6" max="6" width="13.7109375" style="0" customWidth="1"/>
    <col min="7" max="7" width="13.00390625" style="0" customWidth="1"/>
    <col min="8" max="8" width="15.140625" style="0" customWidth="1"/>
    <col min="9" max="9" width="15.28125" style="0" customWidth="1"/>
  </cols>
  <sheetData>
    <row r="2" ht="18.75">
      <c r="D2" s="129" t="s">
        <v>108</v>
      </c>
    </row>
    <row r="4" spans="1:9" ht="15">
      <c r="A4" s="42"/>
      <c r="B4" s="42"/>
      <c r="C4" s="198" t="s">
        <v>36</v>
      </c>
      <c r="D4" s="198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29" t="s">
        <v>5</v>
      </c>
      <c r="C7" s="29" t="s">
        <v>6</v>
      </c>
      <c r="D7" s="173"/>
      <c r="E7" s="173"/>
      <c r="F7" s="173"/>
    </row>
    <row r="8" spans="1:6" ht="15">
      <c r="A8" s="31">
        <v>1</v>
      </c>
      <c r="B8" s="31"/>
      <c r="C8" s="31"/>
      <c r="D8" s="58" t="s">
        <v>36</v>
      </c>
      <c r="E8" s="58" t="s">
        <v>37</v>
      </c>
      <c r="F8" s="30">
        <v>1295518</v>
      </c>
    </row>
    <row r="9" ht="15">
      <c r="H9" s="49"/>
    </row>
    <row r="11" spans="2:5" ht="15">
      <c r="B11" s="109"/>
      <c r="C11" s="171" t="s">
        <v>51</v>
      </c>
      <c r="D11" s="171"/>
      <c r="E11" s="171"/>
    </row>
    <row r="12" spans="3:5" ht="15">
      <c r="C12" s="105" t="s">
        <v>50</v>
      </c>
      <c r="D12" s="105" t="s">
        <v>85</v>
      </c>
      <c r="E12" s="105" t="s">
        <v>52</v>
      </c>
    </row>
    <row r="13" spans="3:5" ht="15">
      <c r="C13" s="2">
        <v>31</v>
      </c>
      <c r="D13" s="74" t="s">
        <v>144</v>
      </c>
      <c r="E13" s="82">
        <v>76228</v>
      </c>
    </row>
    <row r="14" spans="3:5" ht="15">
      <c r="C14" s="2">
        <v>62</v>
      </c>
      <c r="D14" s="74" t="s">
        <v>100</v>
      </c>
      <c r="E14" s="82">
        <v>340</v>
      </c>
    </row>
    <row r="15" spans="3:5" ht="15">
      <c r="C15" s="2">
        <v>81</v>
      </c>
      <c r="D15" s="74" t="s">
        <v>97</v>
      </c>
      <c r="E15" s="82">
        <v>349118</v>
      </c>
    </row>
    <row r="16" spans="3:5" ht="15">
      <c r="C16" s="2">
        <v>112</v>
      </c>
      <c r="D16" s="74" t="s">
        <v>103</v>
      </c>
      <c r="E16" s="82">
        <v>132446</v>
      </c>
    </row>
    <row r="17" spans="3:5" ht="15">
      <c r="C17" s="2">
        <v>137</v>
      </c>
      <c r="D17" s="74" t="s">
        <v>156</v>
      </c>
      <c r="E17" s="82">
        <v>111364</v>
      </c>
    </row>
    <row r="18" spans="3:5" ht="15">
      <c r="C18" s="2">
        <v>173</v>
      </c>
      <c r="D18" s="74" t="s">
        <v>153</v>
      </c>
      <c r="E18" s="82">
        <v>109022</v>
      </c>
    </row>
    <row r="19" spans="3:5" ht="15">
      <c r="C19" s="2">
        <v>185</v>
      </c>
      <c r="D19" s="74" t="s">
        <v>154</v>
      </c>
      <c r="E19" s="82">
        <v>110193</v>
      </c>
    </row>
    <row r="20" spans="3:5" ht="15">
      <c r="C20" s="2">
        <v>191</v>
      </c>
      <c r="D20" s="74" t="s">
        <v>155</v>
      </c>
      <c r="E20" s="82">
        <v>97310</v>
      </c>
    </row>
    <row r="21" spans="3:5" ht="15">
      <c r="C21" s="2">
        <v>215</v>
      </c>
      <c r="D21" s="74" t="s">
        <v>115</v>
      </c>
      <c r="E21" s="82">
        <v>105508</v>
      </c>
    </row>
    <row r="22" spans="3:5" ht="15">
      <c r="C22" s="2">
        <v>241</v>
      </c>
      <c r="D22" s="101" t="s">
        <v>150</v>
      </c>
      <c r="E22" s="99">
        <v>114878</v>
      </c>
    </row>
    <row r="23" spans="3:5" ht="15">
      <c r="C23" s="2">
        <v>264</v>
      </c>
      <c r="D23" s="101" t="s">
        <v>106</v>
      </c>
      <c r="E23" s="99">
        <v>89111</v>
      </c>
    </row>
    <row r="24" spans="3:5" ht="19.5" customHeight="1">
      <c r="C24" s="196" t="s">
        <v>176</v>
      </c>
      <c r="D24" s="196"/>
      <c r="E24" s="121">
        <f>SUM(E13:E23)</f>
        <v>1295518</v>
      </c>
    </row>
  </sheetData>
  <sheetProtection/>
  <mergeCells count="8">
    <mergeCell ref="F6:F7"/>
    <mergeCell ref="C24:D24"/>
    <mergeCell ref="C11:E11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00390625" style="0" customWidth="1"/>
    <col min="3" max="3" width="11.140625" style="0" customWidth="1"/>
    <col min="4" max="4" width="21.421875" style="0" customWidth="1"/>
    <col min="5" max="5" width="15.57421875" style="0" customWidth="1"/>
    <col min="6" max="6" width="15.8515625" style="0" customWidth="1"/>
    <col min="7" max="7" width="10.8515625" style="0" customWidth="1"/>
    <col min="8" max="8" width="14.00390625" style="0" customWidth="1"/>
    <col min="9" max="9" width="13.421875" style="0" customWidth="1"/>
  </cols>
  <sheetData>
    <row r="2" spans="1:9" ht="18.75">
      <c r="A2" s="42"/>
      <c r="C2" s="42"/>
      <c r="D2" s="129" t="s">
        <v>107</v>
      </c>
      <c r="E2" s="42"/>
      <c r="F2" s="42"/>
      <c r="G2" s="42"/>
      <c r="H2" s="42"/>
      <c r="I2" s="42"/>
    </row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spans="1:9" ht="15">
      <c r="A4" s="42"/>
      <c r="B4" s="42"/>
      <c r="C4" s="198" t="s">
        <v>56</v>
      </c>
      <c r="D4" s="198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6" ht="15">
      <c r="A6" s="171" t="s">
        <v>3</v>
      </c>
      <c r="B6" s="171" t="s">
        <v>4</v>
      </c>
      <c r="C6" s="171"/>
      <c r="D6" s="172" t="s">
        <v>54</v>
      </c>
      <c r="E6" s="172" t="s">
        <v>12</v>
      </c>
      <c r="F6" s="172" t="s">
        <v>7</v>
      </c>
    </row>
    <row r="7" spans="1:6" ht="15">
      <c r="A7" s="171"/>
      <c r="B7" s="39" t="s">
        <v>5</v>
      </c>
      <c r="C7" s="39" t="s">
        <v>6</v>
      </c>
      <c r="D7" s="173"/>
      <c r="E7" s="173"/>
      <c r="F7" s="173"/>
    </row>
    <row r="8" spans="1:6" ht="15">
      <c r="A8" s="31">
        <v>1</v>
      </c>
      <c r="B8" s="167" t="s">
        <v>164</v>
      </c>
      <c r="C8" s="169"/>
      <c r="D8" s="2" t="s">
        <v>56</v>
      </c>
      <c r="E8" s="2" t="s">
        <v>35</v>
      </c>
      <c r="F8" s="30">
        <v>235560</v>
      </c>
    </row>
    <row r="9" spans="1:6" ht="15">
      <c r="A9" s="122"/>
      <c r="B9" s="122"/>
      <c r="C9" s="122"/>
      <c r="D9" s="123"/>
      <c r="E9" s="111"/>
      <c r="F9" s="124"/>
    </row>
    <row r="10" ht="15">
      <c r="H10" s="49"/>
    </row>
    <row r="11" spans="3:5" ht="15">
      <c r="C11" s="171" t="s">
        <v>51</v>
      </c>
      <c r="D11" s="171"/>
      <c r="E11" s="171"/>
    </row>
    <row r="12" spans="3:5" ht="15">
      <c r="C12" s="105" t="s">
        <v>50</v>
      </c>
      <c r="D12" s="105" t="s">
        <v>76</v>
      </c>
      <c r="E12" s="105" t="s">
        <v>52</v>
      </c>
    </row>
    <row r="13" spans="3:5" ht="15">
      <c r="C13" s="2">
        <v>11</v>
      </c>
      <c r="D13" s="74" t="s">
        <v>143</v>
      </c>
      <c r="E13" s="82">
        <v>18120</v>
      </c>
    </row>
    <row r="14" spans="3:5" ht="15">
      <c r="C14" s="2">
        <v>93</v>
      </c>
      <c r="D14" s="74" t="s">
        <v>145</v>
      </c>
      <c r="E14" s="82">
        <v>18120</v>
      </c>
    </row>
    <row r="15" spans="3:5" ht="15">
      <c r="C15" s="2">
        <v>130</v>
      </c>
      <c r="D15" s="74" t="s">
        <v>93</v>
      </c>
      <c r="E15" s="82">
        <v>90600</v>
      </c>
    </row>
    <row r="16" spans="3:5" ht="15">
      <c r="C16" s="2">
        <v>148</v>
      </c>
      <c r="D16" s="74" t="s">
        <v>94</v>
      </c>
      <c r="E16" s="82">
        <v>18120</v>
      </c>
    </row>
    <row r="17" spans="3:5" ht="15">
      <c r="C17" s="2">
        <v>184</v>
      </c>
      <c r="D17" s="74" t="s">
        <v>149</v>
      </c>
      <c r="E17" s="82">
        <v>36240</v>
      </c>
    </row>
    <row r="18" spans="3:5" ht="15">
      <c r="C18" s="2">
        <v>216</v>
      </c>
      <c r="D18" s="74" t="s">
        <v>115</v>
      </c>
      <c r="E18" s="82">
        <v>18120</v>
      </c>
    </row>
    <row r="19" spans="3:5" ht="15">
      <c r="C19" s="2">
        <v>238</v>
      </c>
      <c r="D19" s="74" t="s">
        <v>150</v>
      </c>
      <c r="E19" s="82">
        <v>18120</v>
      </c>
    </row>
    <row r="20" spans="3:5" ht="15">
      <c r="C20" s="2">
        <v>268</v>
      </c>
      <c r="D20" s="74" t="s">
        <v>151</v>
      </c>
      <c r="E20" s="82">
        <v>18120</v>
      </c>
    </row>
  </sheetData>
  <sheetProtection/>
  <mergeCells count="8">
    <mergeCell ref="F6:F7"/>
    <mergeCell ref="B8:C8"/>
    <mergeCell ref="C11:E11"/>
    <mergeCell ref="C4:D4"/>
    <mergeCell ref="A6:A7"/>
    <mergeCell ref="B6:C6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Jollanda Memaj</dc:creator>
  <cp:keywords/>
  <dc:description/>
  <cp:lastModifiedBy>Jona Cekrezi</cp:lastModifiedBy>
  <cp:lastPrinted>2015-04-21T07:45:25Z</cp:lastPrinted>
  <dcterms:created xsi:type="dcterms:W3CDTF">2014-12-17T13:40:17Z</dcterms:created>
  <dcterms:modified xsi:type="dcterms:W3CDTF">2015-05-04T09:36:48Z</dcterms:modified>
  <cp:category/>
  <cp:version/>
  <cp:contentType/>
  <cp:contentStatus/>
</cp:coreProperties>
</file>